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sp.demeter.zeus.gsi.gov.uk/sites/cs04/dpt/datatransp/MWMI_Returns/"/>
    </mc:Choice>
  </mc:AlternateContent>
  <bookViews>
    <workbookView xWindow="0" yWindow="0" windowWidth="20490" windowHeight="7755" tabRatio="734"/>
  </bookViews>
  <sheets>
    <sheet name="Data sheet" sheetId="14" r:id="rId1"/>
    <sheet name="Drop down lists" sheetId="16" state="hidden" r:id="rId2"/>
  </sheets>
  <definedNames>
    <definedName name="_xlnm._FilterDatabase" localSheetId="1" hidden="1">'Drop down lists'!$G$1:$G$193</definedName>
    <definedName name="List_of_organisations">'Drop down lists'!$B$2:$B$193</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19" i="14" l="1"/>
  <c r="Q20" i="14" l="1"/>
  <c r="P20" i="14"/>
  <c r="P9" i="14" l="1"/>
  <c r="Q9" i="14"/>
  <c r="P7" i="14" l="1"/>
  <c r="AM7" i="14" l="1"/>
  <c r="Q7" i="14" l="1"/>
  <c r="AM14" i="14" l="1"/>
  <c r="AM15" i="14"/>
  <c r="AM16" i="14"/>
  <c r="AM17" i="14"/>
  <c r="AM18" i="14"/>
  <c r="AM20" i="14"/>
  <c r="AM21" i="14"/>
  <c r="AM22" i="14"/>
  <c r="AM8" i="14"/>
  <c r="AM9" i="14"/>
  <c r="AM10" i="14"/>
  <c r="AM11" i="14"/>
  <c r="AJ14" i="14"/>
  <c r="AJ15" i="14"/>
  <c r="AJ16" i="14"/>
  <c r="AJ17" i="14"/>
  <c r="AJ18" i="14"/>
  <c r="AJ19" i="14"/>
  <c r="AJ20" i="14"/>
  <c r="AJ21" i="14"/>
  <c r="AJ22" i="14"/>
  <c r="AJ7" i="14"/>
  <c r="AJ8" i="14"/>
  <c r="AJ9" i="14"/>
  <c r="AJ10" i="14"/>
  <c r="AJ11" i="14"/>
  <c r="Z14" i="14"/>
  <c r="Z15" i="14"/>
  <c r="Z16" i="14"/>
  <c r="Z17" i="14"/>
  <c r="Z18" i="14"/>
  <c r="Z19" i="14"/>
  <c r="Z20" i="14"/>
  <c r="Z21" i="14"/>
  <c r="Z22" i="14"/>
  <c r="AA14" i="14"/>
  <c r="AA15" i="14"/>
  <c r="AA16" i="14"/>
  <c r="AA17" i="14"/>
  <c r="AA18" i="14"/>
  <c r="AA19" i="14"/>
  <c r="AA20" i="14"/>
  <c r="AA21" i="14"/>
  <c r="AA22" i="14"/>
  <c r="AA7" i="14"/>
  <c r="AC7" i="14" s="1"/>
  <c r="AA8" i="14"/>
  <c r="AA9" i="14"/>
  <c r="AC9" i="14" s="1"/>
  <c r="AA10" i="14"/>
  <c r="AA11" i="14"/>
  <c r="Z7" i="14"/>
  <c r="AB7" i="14" s="1"/>
  <c r="Z8" i="14"/>
  <c r="Z9" i="14"/>
  <c r="Z10" i="14"/>
  <c r="Z11" i="14"/>
  <c r="Q14" i="14"/>
  <c r="Q15" i="14"/>
  <c r="Q16" i="14"/>
  <c r="Q17" i="14"/>
  <c r="Q18" i="14"/>
  <c r="Q19" i="14"/>
  <c r="Q21" i="14"/>
  <c r="Q22" i="14"/>
  <c r="P14" i="14"/>
  <c r="P15" i="14"/>
  <c r="P16" i="14"/>
  <c r="P17" i="14"/>
  <c r="P18" i="14"/>
  <c r="P19" i="14"/>
  <c r="P21" i="14"/>
  <c r="P22" i="14"/>
  <c r="P23" i="14"/>
  <c r="Q8" i="14"/>
  <c r="Q10" i="14"/>
  <c r="Q11" i="14"/>
  <c r="P8" i="14"/>
  <c r="P10" i="14"/>
  <c r="P11" i="14"/>
  <c r="AC11" i="14" l="1"/>
  <c r="AB16" i="14"/>
  <c r="AN15" i="14"/>
  <c r="AN17" i="14"/>
  <c r="AC14" i="14"/>
  <c r="AN9" i="14"/>
  <c r="AN10" i="14"/>
  <c r="AC10" i="14"/>
  <c r="AB21" i="14"/>
  <c r="AB22" i="14"/>
  <c r="AC21" i="14"/>
  <c r="AC17" i="14"/>
  <c r="AB18" i="14"/>
  <c r="AN16" i="14"/>
  <c r="AN8" i="14"/>
  <c r="AB17" i="14"/>
  <c r="AB10" i="14"/>
  <c r="AN21" i="14"/>
  <c r="AB8" i="14"/>
  <c r="AC8" i="14"/>
  <c r="AN14" i="14"/>
  <c r="AB14" i="14"/>
  <c r="AC16" i="14"/>
  <c r="AN18" i="14"/>
  <c r="AC18" i="14"/>
  <c r="AB15" i="14"/>
  <c r="AC15" i="14"/>
  <c r="AB9" i="14"/>
  <c r="AN7" i="14"/>
  <c r="AN22" i="14"/>
  <c r="AC22" i="14"/>
  <c r="AN20" i="14"/>
  <c r="AB20" i="14"/>
  <c r="AC20" i="14"/>
  <c r="AN19" i="14"/>
  <c r="AC19" i="14"/>
  <c r="AB19" i="14"/>
  <c r="AN11" i="14"/>
  <c r="AB11" i="14"/>
  <c r="AA12" i="14" l="1"/>
  <c r="AA13" i="14"/>
  <c r="Z12" i="14"/>
  <c r="Z13" i="14"/>
  <c r="AN31" i="14" l="1"/>
  <c r="AN32" i="14"/>
  <c r="AN33" i="14"/>
  <c r="AN34" i="14"/>
  <c r="AN35" i="14"/>
  <c r="AN36" i="14"/>
  <c r="AN37" i="14"/>
  <c r="AN38" i="14"/>
  <c r="AN39" i="14"/>
  <c r="AN40" i="14"/>
  <c r="AN41" i="14"/>
  <c r="AN42" i="14"/>
  <c r="AN43" i="14"/>
  <c r="AN44" i="14"/>
  <c r="AN45" i="14"/>
  <c r="AN46" i="14"/>
  <c r="AN47" i="14"/>
  <c r="AN48" i="14"/>
  <c r="AN49" i="14"/>
  <c r="AN50" i="14"/>
  <c r="AN51" i="14"/>
  <c r="AN52" i="14"/>
  <c r="AM12" i="14"/>
  <c r="AM13"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B27" i="14"/>
  <c r="AB28" i="14"/>
  <c r="AB29" i="14"/>
  <c r="AB30" i="14"/>
  <c r="AB31" i="14"/>
  <c r="AB32" i="14"/>
  <c r="AB33" i="14"/>
  <c r="AB34" i="14"/>
  <c r="AB35" i="14"/>
  <c r="AB36" i="14"/>
  <c r="AB37" i="14"/>
  <c r="AB38" i="14"/>
  <c r="AB39" i="14"/>
  <c r="AB40" i="14"/>
  <c r="AB41" i="14"/>
  <c r="AB42" i="14"/>
  <c r="AB43" i="14"/>
  <c r="AB44" i="14"/>
  <c r="AB45" i="14"/>
  <c r="AB46" i="14"/>
  <c r="AB47" i="14"/>
  <c r="AB48" i="14"/>
  <c r="AB49" i="14"/>
  <c r="AB50" i="14"/>
  <c r="AB51" i="14"/>
  <c r="AB52" i="14"/>
  <c r="Q12" i="14"/>
  <c r="AC12" i="14" s="1"/>
  <c r="Q13" i="14"/>
  <c r="AC13" i="14" s="1"/>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P12" i="14"/>
  <c r="AB12" i="14" s="1"/>
  <c r="P13" i="14"/>
  <c r="AB13" i="14" s="1"/>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AJ12" i="14" l="1"/>
  <c r="AN12" i="14" s="1"/>
  <c r="AJ13" i="14"/>
  <c r="AN13" i="14" s="1"/>
  <c r="AJ23" i="14"/>
  <c r="AN23" i="14" s="1"/>
  <c r="AJ24" i="14"/>
  <c r="AN24" i="14" s="1"/>
  <c r="AJ25" i="14"/>
  <c r="AN25" i="14" s="1"/>
  <c r="AJ26" i="14"/>
  <c r="AN26" i="14" s="1"/>
  <c r="AJ27" i="14"/>
  <c r="AN27" i="14" s="1"/>
  <c r="AJ28" i="14"/>
  <c r="AN28" i="14" s="1"/>
  <c r="AJ29" i="14"/>
  <c r="AN29" i="14" s="1"/>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AA23" i="14" l="1"/>
  <c r="AC23" i="14" s="1"/>
  <c r="AA24" i="14"/>
  <c r="AC24" i="14" s="1"/>
  <c r="AA25" i="14"/>
  <c r="AC25" i="14" s="1"/>
  <c r="AA26" i="14"/>
  <c r="AC26" i="14" s="1"/>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Z23" i="14"/>
  <c r="AB23" i="14" s="1"/>
  <c r="Z24" i="14"/>
  <c r="AB24" i="14" s="1"/>
  <c r="Z25" i="14"/>
  <c r="AB25" i="14" s="1"/>
  <c r="Z26" i="14"/>
  <c r="AB26" i="14" s="1"/>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<sst xmlns="http://schemas.openxmlformats.org/spreadsheetml/2006/main" count="351" uniqueCount="248">
  <si>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</si>
  <si>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</si>
  <si>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</si>
  <si>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</si>
  <si>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</si>
  <si>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</si>
  <si>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</si>
  <si>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</si>
  <si>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</si>
  <si>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</si>
  <si>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</si>
  <si>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</si>
  <si>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</si>
  <si>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</si>
  <si>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</si>
  <si>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</si>
  <si>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</si>
  <si>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</si>
  <si>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</si>
  <si>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</si>
  <si>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</si>
  <si>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</si>
  <si>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</si>
  <si>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</si>
  <si>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</si>
  <si>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</si>
  <si>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</si>
  <si>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</si>
  <si>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</si>
  <si>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</si>
  <si>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</si>
  <si>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</si>
  <si>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</si>
  <si>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</si>
  <si>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</si>
  <si>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</si>
  <si>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</si>
  <si>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</si>
  <si>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</si>
  <si>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</si>
  <si>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</si>
  <si>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</si>
  <si>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</si>
  <si>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</si>
  <si>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</si>
  <si>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</si>
  <si>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</si>
  <si>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</si>
  <si>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</si>
  <si>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</si>
  <si>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</si>
  <si>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</si>
  <si>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</si>
  <si>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</si>
  <si>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</si>
  <si>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</si>
  <si>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</si>
  <si>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</si>
  <si>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</si>
  <si>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</si>
  <si>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</si>
  <si>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</si>
  <si>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</si>
  <si>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</si>
  <si>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</si>
  <si>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</si>
  <si>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</si>
  <si>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</si>
  <si>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</si>
  <si>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</si>
  <si>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</si>
  <si>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</si>
  <si>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</si>
  <si>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</si>
  <si>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</si>
  <si>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</si>
  <si>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</si>
  <si>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</si>
  <si>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</si>
  <si>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</si>
  <si>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</si>
  <si>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</si>
  <si>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</si>
  <si>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</si>
  <si>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</si>
  <si>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</si>
  <si>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</si>
  <si>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</si>
  <si>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</si>
  <si>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</si>
  <si>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</si>
  <si>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</si>
  <si>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</si>
  <si>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</si>
  <si>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</si>
  <si>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</si>
  <si>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</si>
  <si>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</si>
  <si>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</si>
  <si>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</si>
  <si>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</si>
  <si>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</si>
  <si>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</si>
  <si>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</si>
  <si>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</si>
  <si>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</si>
  <si>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</si>
  <si>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</si>
  <si>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</si>
  <si>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</si>
  <si>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</si>
  <si>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</si>
  <si>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</si>
  <si>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</si>
  <si>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</si>
  <si>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</si>
  <si>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</si>
  <si>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</si>
  <si>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</si>
  <si>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</si>
  <si>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</si>
  <si>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</si>
  <si>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</si>
  <si>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</si>
  <si>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</si>
  <si>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</si>
  <si>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</si>
  <si>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</si>
  <si>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</si>
  <si>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</si>
  <si>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</si>
  <si>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</si>
  <si>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</si>
  <si>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</si>
  <si>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</si>
  <si>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</si>
  <si>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</si>
  <si>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</si>
  <si>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</si>
  <si>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</si>
  <si>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</si>
  <si>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</si>
  <si>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</si>
  <si>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</si>
  <si>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</si>
  <si>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</si>
  <si>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</si>
  <si>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</si>
  <si>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</si>
  <si>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</si>
  <si>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</si>
  <si>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</si>
  <si>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</si>
  <si>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</si>
  <si>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</si>
  <si>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</si>
  <si>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</si>
  <si>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</si>
  <si>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</si>
  <si>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</si>
  <si>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</si>
  <si>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</si>
  <si>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</si>
  <si>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</si>
  <si>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</si>
  <si>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</si>
  <si>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</si>
  <si>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</si>
  <si>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</si>
  <si>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</si>
  <si>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</si>
  <si>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</si>
  <si>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</si>
  <si>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</si>
  <si>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</si>
  <si>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</si>
  <si>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</si>
  <si>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</si>
  <si>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</si>
  <si>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</si>
  <si>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</si>
  <si>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</si>
  <si>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</si>
  <si>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</si>
  <si>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</si>
  <si>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</si>
  <si>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</si>
  <si>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</si>
  <si>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</si>
  <si>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</si>
  <si>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</si>
  <si>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</si>
  <si>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</si>
  <si>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</si>
  <si>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</si>
  <si>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</si>
  <si>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</si>
  <si>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</si>
  <si>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</si>
  <si>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</si>
  <si>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</si>
  <si>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</si>
  <si>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</si>
  <si>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</si>
  <si>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</si>
  <si>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</si>
  <si>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</si>
  <si>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</si>
  <si>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</si>
  <si>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</si>
  <si>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</si>
  <si>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</si>
  <si>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</si>
  <si>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</si>
  <si>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</si>
  <si>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</si>
  <si>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</si>
  <si>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</si>
  <si>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</si>
  <si>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</si>
  <si>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</si>
  <si>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</si>
  <si>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</si>
  <si>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</si>
  <si>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</si>
  <si>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</si>
  <si>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</si>
  <si>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</si>
  <si>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</si>
  <si>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</si>
  <si>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</si>
  <si>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</si>
  <si>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</si>
  <si>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</si>
  <si>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</si>
  <si>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</si>
  <si>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</si>
  <si>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</si>
  <si>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</si>
  <si>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</si>
  <si>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</si>
  <si>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</si>
  <si>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</si>
  <si>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</si>
  <si>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Department for Business, Energy and Industrial Strategy</t>
  </si>
  <si>
    <t>Department for Exiting the European Union</t>
  </si>
  <si>
    <t>Department for International Trade</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</si>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</sst>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6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59">
    <xf numFmtId="0" fontId="0" fillId="0" borderId="0"/>
    <xf numFmtId="0" fontId="25" fillId="0" borderId="0"/>
    <xf numFmtId="0" fontId="28" fillId="0" borderId="0"/>
    <xf numFmtId="0" fontId="32" fillId="0" borderId="0"/>
    <xf numFmtId="0" fontId="24" fillId="0" borderId="0"/>
    <xf numFmtId="164" fontId="25" fillId="0" borderId="0" applyFont="0" applyFill="0" applyBorder="0" applyAlignment="0" applyProtection="0"/>
    <xf numFmtId="165" fontId="33" fillId="2" borderId="0" applyNumberFormat="0">
      <protection locked="0"/>
    </xf>
    <xf numFmtId="43" fontId="25"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4" fontId="32" fillId="0" borderId="0" applyFont="0" applyFill="0" applyBorder="0" applyAlignment="0" applyProtection="0"/>
    <xf numFmtId="44" fontId="24"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4" fontId="25" fillId="0" borderId="0" applyFont="0" applyFill="0" applyBorder="0" applyAlignment="0" applyProtection="0"/>
    <xf numFmtId="0" fontId="34"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5" fillId="0" borderId="0" applyNumberFormat="0" applyFont="0" applyFill="0" applyBorder="0" applyProtection="0"/>
    <xf numFmtId="0" fontId="25" fillId="0" borderId="0" applyNumberFormat="0" applyFont="0" applyFill="0" applyBorder="0" applyProtection="0"/>
    <xf numFmtId="0" fontId="25" fillId="0" borderId="0" applyNumberFormat="0" applyFont="0" applyFill="0" applyBorder="0" applyProtection="0">
      <alignment vertical="top"/>
    </xf>
    <xf numFmtId="20" fontId="25" fillId="0" borderId="0" applyFont="0" applyFill="0" applyBorder="0" applyAlignment="0" applyProtection="0"/>
    <xf numFmtId="169" fontId="25" fillId="0" borderId="0" applyFont="0" applyFill="0" applyBorder="0" applyAlignment="0" applyProtection="0"/>
    <xf numFmtId="0" fontId="45" fillId="0" borderId="0"/>
    <xf numFmtId="0" fontId="25" fillId="0" borderId="0" applyNumberFormat="0" applyFill="0" applyBorder="0" applyAlignment="0" applyProtection="0"/>
    <xf numFmtId="0" fontId="45" fillId="0" borderId="0"/>
    <xf numFmtId="0" fontId="28" fillId="0" borderId="0"/>
    <xf numFmtId="0" fontId="32" fillId="0" borderId="0"/>
    <xf numFmtId="0" fontId="24" fillId="0" borderId="0"/>
    <xf numFmtId="0" fontId="46" fillId="0" borderId="0"/>
    <xf numFmtId="0" fontId="29" fillId="0" borderId="0"/>
    <xf numFmtId="0" fontId="26" fillId="0" borderId="0"/>
    <xf numFmtId="0" fontId="25" fillId="0" borderId="0"/>
    <xf numFmtId="0" fontId="26" fillId="0" borderId="0"/>
    <xf numFmtId="0" fontId="25" fillId="0" borderId="0"/>
    <xf numFmtId="0" fontId="32" fillId="0" borderId="0"/>
    <xf numFmtId="0" fontId="24" fillId="0" borderId="0"/>
    <xf numFmtId="0" fontId="43" fillId="0" borderId="0"/>
    <xf numFmtId="40" fontId="35" fillId="3" borderId="0">
      <alignment horizontal="right"/>
    </xf>
    <xf numFmtId="9" fontId="46"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3" fillId="0" borderId="0"/>
    <xf numFmtId="0" fontId="23" fillId="0" borderId="0"/>
    <xf numFmtId="0" fontId="25" fillId="0" borderId="0"/>
    <xf numFmtId="0" fontId="48" fillId="0" borderId="0"/>
    <xf numFmtId="0" fontId="43" fillId="0" borderId="0"/>
    <xf numFmtId="0" fontId="23" fillId="0" borderId="0"/>
    <xf numFmtId="0" fontId="43" fillId="0" borderId="0"/>
    <xf numFmtId="0" fontId="23" fillId="0" borderId="0"/>
    <xf numFmtId="0" fontId="43" fillId="0" borderId="0"/>
    <xf numFmtId="0" fontId="43" fillId="0" borderId="0"/>
    <xf numFmtId="0" fontId="25" fillId="0" borderId="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7" borderId="0" applyNumberFormat="0" applyBorder="0" applyAlignment="0" applyProtection="0"/>
    <xf numFmtId="0" fontId="51" fillId="11" borderId="0" applyNumberFormat="0" applyBorder="0" applyAlignment="0" applyProtection="0"/>
    <xf numFmtId="0" fontId="52" fillId="28" borderId="13" applyNumberFormat="0" applyAlignment="0" applyProtection="0"/>
    <xf numFmtId="0" fontId="53" fillId="29" borderId="14" applyNumberFormat="0" applyAlignment="0" applyProtection="0"/>
    <xf numFmtId="44" fontId="25" fillId="0" borderId="0" applyFont="0" applyFill="0" applyBorder="0" applyAlignment="0" applyProtection="0"/>
    <xf numFmtId="0" fontId="54" fillId="0" borderId="0" applyNumberFormat="0" applyFill="0" applyBorder="0" applyAlignment="0" applyProtection="0"/>
    <xf numFmtId="0" fontId="55" fillId="12" borderId="0" applyNumberFormat="0" applyBorder="0" applyAlignment="0" applyProtection="0"/>
    <xf numFmtId="0" fontId="56" fillId="0" borderId="15"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9" fillId="30" borderId="18">
      <alignment horizontal="center"/>
    </xf>
    <xf numFmtId="0" fontId="60" fillId="15" borderId="13" applyNumberFormat="0" applyAlignment="0" applyProtection="0"/>
    <xf numFmtId="0" fontId="61" fillId="0" borderId="19" applyNumberFormat="0" applyFill="0" applyAlignment="0" applyProtection="0"/>
    <xf numFmtId="0" fontId="62" fillId="31" borderId="0" applyNumberFormat="0" applyBorder="0" applyAlignment="0" applyProtection="0"/>
    <xf numFmtId="0" fontId="25" fillId="0" borderId="0"/>
    <xf numFmtId="0" fontId="25" fillId="0" borderId="0"/>
    <xf numFmtId="0" fontId="43" fillId="0" borderId="0"/>
    <xf numFmtId="0" fontId="25" fillId="32" borderId="20" applyNumberFormat="0" applyFont="0" applyAlignment="0" applyProtection="0"/>
    <xf numFmtId="0" fontId="63" fillId="28" borderId="21" applyNumberFormat="0" applyAlignment="0" applyProtection="0"/>
    <xf numFmtId="0" fontId="49" fillId="0" borderId="0"/>
    <xf numFmtId="0" fontId="64"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43" fillId="0" borderId="0"/>
    <xf numFmtId="0" fontId="25" fillId="0" borderId="0"/>
    <xf numFmtId="0" fontId="43" fillId="0" borderId="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60" fillId="15" borderId="27" applyNumberFormat="0" applyAlignment="0" applyProtection="0"/>
    <xf numFmtId="0" fontId="22" fillId="0" borderId="0"/>
    <xf numFmtId="0" fontId="22" fillId="0" borderId="0"/>
    <xf numFmtId="0" fontId="52" fillId="28" borderId="23" applyNumberFormat="0" applyAlignment="0" applyProtection="0"/>
    <xf numFmtId="0" fontId="60" fillId="15" borderId="23" applyNumberFormat="0" applyAlignment="0" applyProtection="0"/>
    <xf numFmtId="0" fontId="65" fillId="0" borderId="34" applyNumberFormat="0" applyFill="0" applyAlignment="0" applyProtection="0"/>
    <xf numFmtId="0" fontId="63" fillId="28" borderId="29" applyNumberFormat="0" applyAlignment="0" applyProtection="0"/>
    <xf numFmtId="0" fontId="22" fillId="0" borderId="0"/>
    <xf numFmtId="0" fontId="22" fillId="0" borderId="0"/>
    <xf numFmtId="0" fontId="52" fillId="28" borderId="27" applyNumberFormat="0" applyAlignment="0" applyProtection="0"/>
    <xf numFmtId="0" fontId="52" fillId="28" borderId="31" applyNumberFormat="0" applyAlignment="0" applyProtection="0"/>
    <xf numFmtId="0" fontId="60" fillId="15" borderId="31" applyNumberFormat="0" applyAlignment="0" applyProtection="0"/>
    <xf numFmtId="44" fontId="25" fillId="0" borderId="0" applyFont="0" applyFill="0" applyBorder="0" applyAlignment="0" applyProtection="0"/>
    <xf numFmtId="0" fontId="63" fillId="28" borderId="25" applyNumberFormat="0" applyAlignment="0" applyProtection="0"/>
    <xf numFmtId="0" fontId="65" fillId="0" borderId="26" applyNumberFormat="0" applyFill="0" applyAlignment="0" applyProtection="0"/>
    <xf numFmtId="0" fontId="25" fillId="32" borderId="28" applyNumberFormat="0" applyFont="0" applyAlignment="0" applyProtection="0"/>
    <xf numFmtId="0" fontId="25" fillId="32" borderId="24" applyNumberFormat="0" applyFont="0" applyAlignment="0" applyProtection="0"/>
    <xf numFmtId="0" fontId="63" fillId="28" borderId="33" applyNumberFormat="0" applyAlignment="0" applyProtection="0"/>
    <xf numFmtId="0" fontId="25" fillId="32" borderId="32" applyNumberFormat="0" applyFont="0" applyAlignment="0" applyProtection="0"/>
    <xf numFmtId="0" fontId="65" fillId="0" borderId="30" applyNumberFormat="0" applyFill="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1" fillId="0" borderId="0"/>
    <xf numFmtId="0" fontId="21" fillId="0" borderId="0"/>
    <xf numFmtId="0" fontId="21" fillId="0" borderId="0"/>
    <xf numFmtId="0" fontId="21"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0" fillId="0" borderId="0"/>
    <xf numFmtId="0" fontId="20" fillId="0" borderId="0"/>
    <xf numFmtId="0" fontId="20" fillId="0" borderId="0"/>
    <xf numFmtId="0" fontId="20"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9" fillId="0" borderId="0"/>
    <xf numFmtId="0" fontId="19" fillId="0" borderId="0"/>
    <xf numFmtId="0" fontId="19" fillId="0" borderId="0"/>
    <xf numFmtId="0" fontId="19"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8" fillId="0" borderId="0"/>
    <xf numFmtId="0" fontId="18" fillId="0" borderId="0"/>
    <xf numFmtId="0" fontId="18" fillId="0" borderId="0"/>
    <xf numFmtId="0" fontId="18" fillId="0" borderId="0"/>
    <xf numFmtId="44" fontId="25" fillId="0" borderId="0" applyFont="0" applyFill="0" applyBorder="0" applyAlignment="0" applyProtection="0"/>
    <xf numFmtId="44" fontId="43"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7" fillId="0" borderId="0"/>
    <xf numFmtId="0" fontId="17" fillId="0" borderId="0"/>
    <xf numFmtId="0" fontId="17" fillId="0" borderId="0"/>
    <xf numFmtId="0" fontId="17" fillId="0" borderId="0"/>
    <xf numFmtId="44" fontId="25" fillId="0" borderId="0" applyFont="0" applyFill="0" applyBorder="0" applyAlignment="0" applyProtection="0"/>
    <xf numFmtId="44" fontId="43"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6" fillId="0" borderId="0"/>
    <xf numFmtId="0" fontId="16" fillId="0" borderId="0"/>
    <xf numFmtId="0" fontId="16" fillId="0" borderId="0"/>
    <xf numFmtId="0" fontId="16"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5" fillId="0" borderId="0"/>
    <xf numFmtId="0" fontId="15" fillId="0" borderId="0"/>
    <xf numFmtId="0" fontId="15" fillId="0" borderId="0"/>
    <xf numFmtId="0" fontId="15" fillId="0" borderId="0"/>
    <xf numFmtId="44" fontId="25"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4" fillId="0" borderId="0"/>
    <xf numFmtId="0" fontId="14"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4" fillId="0" borderId="0"/>
    <xf numFmtId="43" fontId="24" fillId="0" borderId="0" applyFont="0" applyFill="0" applyBorder="0" applyAlignment="0" applyProtection="0"/>
    <xf numFmtId="0" fontId="14" fillId="0" borderId="0"/>
    <xf numFmtId="43" fontId="26" fillId="0" borderId="0" applyFont="0" applyFill="0" applyBorder="0" applyAlignment="0" applyProtection="0"/>
    <xf numFmtId="44"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60" fillId="15" borderId="31" applyNumberFormat="0" applyAlignment="0" applyProtection="0"/>
    <xf numFmtId="0" fontId="52" fillId="28" borderId="31" applyNumberFormat="0" applyAlignment="0" applyProtection="0"/>
    <xf numFmtId="0" fontId="60" fillId="15" borderId="31" applyNumberFormat="0" applyAlignment="0" applyProtection="0"/>
    <xf numFmtId="0" fontId="63" fillId="28" borderId="33" applyNumberFormat="0" applyAlignment="0" applyProtection="0"/>
    <xf numFmtId="0" fontId="52" fillId="28" borderId="31" applyNumberFormat="0" applyAlignment="0" applyProtection="0"/>
    <xf numFmtId="44" fontId="25" fillId="0" borderId="0" applyFont="0" applyFill="0" applyBorder="0" applyAlignment="0" applyProtection="0"/>
    <xf numFmtId="0" fontId="63" fillId="28" borderId="33" applyNumberFormat="0" applyAlignment="0" applyProtection="0"/>
    <xf numFmtId="0" fontId="65" fillId="0" borderId="34" applyNumberFormat="0" applyFill="0" applyAlignment="0" applyProtection="0"/>
    <xf numFmtId="0" fontId="25" fillId="32" borderId="32" applyNumberFormat="0" applyFont="0" applyAlignment="0" applyProtection="0"/>
    <xf numFmtId="0" fontId="25" fillId="32" borderId="32" applyNumberFormat="0" applyFont="0" applyAlignment="0" applyProtection="0"/>
    <xf numFmtId="0" fontId="65" fillId="0" borderId="34" applyNumberFormat="0" applyFill="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43"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43"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0" fontId="25" fillId="0" borderId="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3" fillId="0" borderId="0"/>
    <xf numFmtId="0" fontId="13" fillId="0" borderId="0"/>
    <xf numFmtId="0" fontId="13" fillId="0" borderId="0"/>
    <xf numFmtId="0" fontId="13"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2" fillId="0" borderId="0"/>
    <xf numFmtId="0" fontId="12" fillId="0" borderId="0"/>
    <xf numFmtId="0" fontId="12" fillId="0" borderId="0"/>
    <xf numFmtId="0" fontId="12"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1" fillId="0" borderId="0"/>
    <xf numFmtId="0" fontId="11" fillId="0" borderId="0"/>
    <xf numFmtId="0" fontId="11" fillId="0" borderId="0"/>
    <xf numFmtId="0" fontId="11"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0" fillId="0" borderId="0"/>
    <xf numFmtId="0" fontId="10" fillId="0" borderId="0"/>
    <xf numFmtId="0" fontId="10" fillId="0" borderId="0"/>
    <xf numFmtId="0" fontId="10"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9" fillId="0" borderId="0"/>
    <xf numFmtId="0" fontId="9" fillId="0" borderId="0"/>
    <xf numFmtId="0" fontId="9" fillId="0" borderId="0"/>
    <xf numFmtId="0" fontId="9"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 fillId="0" borderId="0"/>
    <xf numFmtId="0" fontId="8" fillId="0" borderId="0"/>
    <xf numFmtId="0" fontId="8" fillId="0" borderId="0"/>
    <xf numFmtId="0" fontId="8"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7" fillId="0" borderId="0"/>
    <xf numFmtId="0" fontId="7" fillId="0" borderId="0"/>
    <xf numFmtId="0" fontId="7" fillId="0" borderId="0"/>
    <xf numFmtId="0" fontId="7"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6" fillId="0" borderId="0"/>
    <xf numFmtId="0" fontId="6" fillId="0" borderId="0"/>
    <xf numFmtId="0" fontId="6" fillId="0" borderId="0"/>
    <xf numFmtId="0" fontId="6"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5" fillId="0" borderId="0"/>
    <xf numFmtId="0" fontId="5" fillId="0" borderId="0"/>
    <xf numFmtId="0" fontId="5" fillId="0" borderId="0"/>
    <xf numFmtId="0" fontId="5"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4" fillId="0" borderId="0"/>
    <xf numFmtId="0" fontId="4" fillId="0" borderId="0"/>
    <xf numFmtId="0" fontId="4" fillId="0" borderId="0"/>
    <xf numFmtId="0" fontId="4"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 fillId="0" borderId="0"/>
    <xf numFmtId="0" fontId="3" fillId="0" borderId="0"/>
    <xf numFmtId="0" fontId="3" fillId="0" borderId="0"/>
    <xf numFmtId="0" fontId="3"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 fillId="0" borderId="0"/>
    <xf numFmtId="0" fontId="2" fillId="0" borderId="0"/>
    <xf numFmtId="0" fontId="2" fillId="0" borderId="0"/>
    <xf numFmtId="0" fontId="2" fillId="0" borderId="0"/>
    <xf numFmtId="44"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 fillId="0" borderId="0"/>
    <xf numFmtId="0" fontId="1" fillId="0" borderId="0"/>
    <xf numFmtId="0" fontId="1" fillId="0" borderId="0"/>
    <xf numFmtId="0" fontId="1" fillId="0" borderId="0"/>
    <xf numFmtId="44" fontId="25" fillId="0" borderId="0" applyFont="0" applyFill="0" applyBorder="0" applyAlignment="0" applyProtection="0"/>
  </cellStyleXfs>
  <cellXfs count="14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43" fillId="6" borderId="0" xfId="37" applyFont="1" applyFill="1" applyBorder="1" applyAlignment="1">
      <alignment vertical="top" wrapText="1"/>
    </xf>
    <xf numFmtId="0" fontId="43" fillId="0" borderId="0" xfId="37" applyFont="1" applyFill="1" applyBorder="1" applyAlignment="1">
      <alignment vertical="center" wrapText="1"/>
    </xf>
    <xf numFmtId="0" fontId="43" fillId="0" borderId="0" xfId="37" applyFont="1" applyFill="1" applyBorder="1"/>
    <xf numFmtId="0" fontId="43" fillId="0" borderId="0" xfId="37" applyFont="1" applyFill="1" applyBorder="1" applyAlignment="1">
      <alignment vertical="top" wrapText="1"/>
    </xf>
    <xf numFmtId="0" fontId="43" fillId="6" borderId="0" xfId="37" applyFont="1" applyFill="1" applyBorder="1"/>
    <xf numFmtId="0" fontId="43" fillId="0" borderId="0" xfId="37" applyFont="1" applyFill="1" applyBorder="1" applyAlignment="1">
      <alignment vertical="center"/>
    </xf>
    <xf numFmtId="0" fontId="0" fillId="0" borderId="0" xfId="0" applyFont="1" applyFill="1" applyBorder="1"/>
    <xf numFmtId="0" fontId="26"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43"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26" fillId="8" borderId="3" xfId="0" applyFont="1" applyFill="1" applyBorder="1" applyAlignment="1" applyProtection="1">
      <alignment horizontal="center" vertical="center"/>
    </xf>
    <xf numFmtId="0" fontId="26" fillId="8" borderId="3" xfId="0" applyFont="1" applyFill="1" applyBorder="1" applyAlignment="1" applyProtection="1">
      <alignment horizontal="center" vertical="center" wrapText="1"/>
    </xf>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0" fillId="0" borderId="0" xfId="0"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xf numFmtId="0" fontId="43"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vertical="center"/>
      <protection locked="0"/>
    </xf>
    <xf numFmtId="0" fontId="0" fillId="4" borderId="1" xfId="0" applyFill="1" applyBorder="1" applyAlignment="1" applyProtection="1">
      <alignment vertical="center"/>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2" fontId="0" fillId="5" borderId="1" xfId="0" applyNumberFormat="1" applyFill="1" applyBorder="1" applyAlignment="1" applyProtection="1">
      <alignment horizontal="right" vertical="center"/>
    </xf>
    <xf numFmtId="0" fontId="0" fillId="0" borderId="1" xfId="0" applyBorder="1" applyAlignment="1" applyProtection="1">
      <alignment horizontal="right" vertical="center" wrapText="1"/>
      <protection locked="0"/>
    </xf>
    <xf numFmtId="0" fontId="0" fillId="5"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0" fillId="0" borderId="1" xfId="0" applyFont="1" applyBorder="1" applyAlignment="1" applyProtection="1">
      <alignment horizontal="right" vertical="center" wrapText="1"/>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7" borderId="1" xfId="0" applyNumberFormat="1" applyFont="1" applyFill="1" applyBorder="1" applyAlignment="1" applyProtection="1">
      <alignment horizontal="right" vertical="center"/>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0" fillId="0" borderId="1" xfId="0"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4" borderId="1" xfId="0" applyFill="1" applyBorder="1" applyAlignment="1" applyProtection="1">
      <alignment vertical="center" wrapText="1"/>
      <protection locked="0"/>
    </xf>
    <xf numFmtId="0" fontId="0" fillId="5" borderId="1" xfId="0" applyFill="1" applyBorder="1" applyAlignment="1" applyProtection="1">
      <alignment horizontal="right" vertical="center"/>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protection locked="0"/>
    </xf>
    <xf numFmtId="0" fontId="0" fillId="4" borderId="1" xfId="0" quotePrefix="1"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26" fillId="8" borderId="7" xfId="0" applyFont="1" applyFill="1" applyBorder="1" applyAlignment="1" applyProtection="1">
      <alignment horizontal="center" vertical="center" wrapText="1"/>
    </xf>
    <xf numFmtId="0" fontId="26" fillId="8" borderId="9" xfId="0" applyFont="1" applyFill="1" applyBorder="1" applyAlignment="1" applyProtection="1">
      <alignment horizontal="center" vertical="center" wrapText="1"/>
    </xf>
    <xf numFmtId="0" fontId="26" fillId="8" borderId="10" xfId="0" applyFont="1" applyFill="1" applyBorder="1" applyAlignment="1" applyProtection="1">
      <alignment horizontal="center" vertical="center" wrapText="1"/>
    </xf>
    <xf numFmtId="0" fontId="26"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26" fillId="8" borderId="3" xfId="0" applyFont="1" applyFill="1" applyBorder="1" applyAlignment="1" applyProtection="1">
      <alignment horizontal="center" vertical="center" wrapText="1"/>
    </xf>
    <xf numFmtId="0" fontId="26" fillId="8" borderId="12" xfId="0" applyFont="1" applyFill="1" applyBorder="1" applyAlignment="1" applyProtection="1">
      <alignment horizontal="center" vertical="center" wrapText="1"/>
    </xf>
    <xf numFmtId="0" fontId="26" fillId="8" borderId="4" xfId="0" applyFont="1" applyFill="1" applyBorder="1" applyAlignment="1" applyProtection="1">
      <alignment horizontal="center" vertical="center" wrapText="1"/>
    </xf>
    <xf numFmtId="0" fontId="47" fillId="9" borderId="2" xfId="0" applyFont="1" applyFill="1" applyBorder="1" applyAlignment="1" applyProtection="1">
      <alignment horizontal="left" vertical="center" wrapText="1"/>
    </xf>
    <xf numFmtId="0" fontId="47" fillId="9" borderId="6" xfId="0" applyFont="1" applyFill="1" applyBorder="1" applyAlignment="1" applyProtection="1">
      <alignment horizontal="left" vertical="center" wrapText="1"/>
    </xf>
    <xf numFmtId="0" fontId="47" fillId="9" borderId="5" xfId="0" applyFont="1" applyFill="1" applyBorder="1" applyAlignment="1" applyProtection="1">
      <alignment horizontal="left"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59">
    <cellStyle name=" 1" xfId="1"/>
    <cellStyle name="_x000d__x000a_JournalTemplate=C:\COMFO\CTALK\JOURSTD.TPL_x000d__x000a_LbStateAddress=3 3 0 251 1 89 2 311_x000d__x000a_LbStateJou" xfId="2"/>
    <cellStyle name="%" xfId="3"/>
    <cellStyle name="% 2" xfId="4"/>
    <cellStyle name="20% - Accent1 2" xfId="84"/>
    <cellStyle name="20% - Accent2 2" xfId="85"/>
    <cellStyle name="20% - Accent3 2" xfId="86"/>
    <cellStyle name="20% - Accent4 2" xfId="87"/>
    <cellStyle name="20% - Accent5 2" xfId="88"/>
    <cellStyle name="20% - Accent6 2" xfId="89"/>
    <cellStyle name="40% - Accent1 2" xfId="90"/>
    <cellStyle name="40% - Accent2 2" xfId="91"/>
    <cellStyle name="40% - Accent3 2" xfId="92"/>
    <cellStyle name="40% - Accent4 2" xfId="93"/>
    <cellStyle name="40% - Accent5 2" xfId="94"/>
    <cellStyle name="40% - Accent6 2" xfId="95"/>
    <cellStyle name="60% - Accent1 2" xfId="96"/>
    <cellStyle name="60% - Accent2 2" xfId="97"/>
    <cellStyle name="60% - Accent3 2" xfId="98"/>
    <cellStyle name="60% - Accent4 2" xfId="99"/>
    <cellStyle name="60% - Accent5 2" xfId="100"/>
    <cellStyle name="60% - Accent6 2" xfId="101"/>
    <cellStyle name="Accent1 2" xfId="102"/>
    <cellStyle name="Accent2 2" xfId="103"/>
    <cellStyle name="Accent3 2" xfId="104"/>
    <cellStyle name="Accent4 2" xfId="105"/>
    <cellStyle name="Accent5 2" xfId="106"/>
    <cellStyle name="Accent6 2" xfId="107"/>
    <cellStyle name="ÅrMndDag" xfId="5"/>
    <cellStyle name="Bad 2" xfId="108"/>
    <cellStyle name="Calculation 2" xfId="109"/>
    <cellStyle name="Calculation 2 2" xfId="148"/>
    <cellStyle name="Calculation 2 2 2" xfId="354"/>
    <cellStyle name="Calculation 2 3" xfId="154"/>
    <cellStyle name="Calculation 2 3 2" xfId="357"/>
    <cellStyle name="Calculation 2 4" xfId="155"/>
    <cellStyle name="Caption" xfId="6"/>
    <cellStyle name="Check Cell 2" xfId="110"/>
    <cellStyle name="Comma 2" xfId="7"/>
    <cellStyle name="Comma 2 10" xfId="263"/>
    <cellStyle name="Comma 2 10 2" xfId="438"/>
    <cellStyle name="Comma 2 11" xfId="282"/>
    <cellStyle name="Comma 2 12" xfId="450"/>
    <cellStyle name="Comma 2 13" xfId="451"/>
    <cellStyle name="Comma 2 14" xfId="467"/>
    <cellStyle name="Comma 2 15" xfId="483"/>
    <cellStyle name="Comma 2 16" xfId="499"/>
    <cellStyle name="Comma 2 17" xfId="515"/>
    <cellStyle name="Comma 2 18" xfId="531"/>
    <cellStyle name="Comma 2 19" xfId="547"/>
    <cellStyle name="Comma 2 2" xfId="62"/>
    <cellStyle name="Comma 2 2 2" xfId="295"/>
    <cellStyle name="Comma 2 20" xfId="563"/>
    <cellStyle name="Comma 2 21" xfId="579"/>
    <cellStyle name="Comma 2 22" xfId="595"/>
    <cellStyle name="Comma 2 23" xfId="611"/>
    <cellStyle name="Comma 2 24" xfId="627"/>
    <cellStyle name="Comma 2 25" xfId="643"/>
    <cellStyle name="Comma 2 3" xfId="134"/>
    <cellStyle name="Comma 2 3 2" xfId="342"/>
    <cellStyle name="Comma 2 4" xfId="165"/>
    <cellStyle name="Comma 2 4 2" xfId="364"/>
    <cellStyle name="Comma 2 5" xfId="181"/>
    <cellStyle name="Comma 2 5 2" xfId="376"/>
    <cellStyle name="Comma 2 6" xfId="197"/>
    <cellStyle name="Comma 2 6 2" xfId="388"/>
    <cellStyle name="Comma 2 7" xfId="213"/>
    <cellStyle name="Comma 2 7 2" xfId="400"/>
    <cellStyle name="Comma 2 8" xfId="230"/>
    <cellStyle name="Comma 2 8 2" xfId="413"/>
    <cellStyle name="Comma 2 9" xfId="247"/>
    <cellStyle name="Comma 2 9 2" xfId="426"/>
    <cellStyle name="Comma 3" xfId="8"/>
    <cellStyle name="Comma 3 10" xfId="248"/>
    <cellStyle name="Comma 3 10 2" xfId="427"/>
    <cellStyle name="Comma 3 11" xfId="264"/>
    <cellStyle name="Comma 3 11 2" xfId="439"/>
    <cellStyle name="Comma 3 12" xfId="283"/>
    <cellStyle name="Comma 3 13" xfId="452"/>
    <cellStyle name="Comma 3 14" xfId="468"/>
    <cellStyle name="Comma 3 15" xfId="484"/>
    <cellStyle name="Comma 3 16" xfId="500"/>
    <cellStyle name="Comma 3 17" xfId="516"/>
    <cellStyle name="Comma 3 18" xfId="532"/>
    <cellStyle name="Comma 3 19" xfId="548"/>
    <cellStyle name="Comma 3 2" xfId="9"/>
    <cellStyle name="Comma 3 2 10" xfId="265"/>
    <cellStyle name="Comma 3 2 10 2" xfId="440"/>
    <cellStyle name="Comma 3 2 11" xfId="284"/>
    <cellStyle name="Comma 3 2 12" xfId="453"/>
    <cellStyle name="Comma 3 2 13" xfId="469"/>
    <cellStyle name="Comma 3 2 14" xfId="485"/>
    <cellStyle name="Comma 3 2 15" xfId="501"/>
    <cellStyle name="Comma 3 2 16" xfId="517"/>
    <cellStyle name="Comma 3 2 17" xfId="533"/>
    <cellStyle name="Comma 3 2 18" xfId="549"/>
    <cellStyle name="Comma 3 2 19" xfId="565"/>
    <cellStyle name="Comma 3 2 2" xfId="64"/>
    <cellStyle name="Comma 3 2 2 2" xfId="300"/>
    <cellStyle name="Comma 3 2 20" xfId="581"/>
    <cellStyle name="Comma 3 2 21" xfId="597"/>
    <cellStyle name="Comma 3 2 22" xfId="613"/>
    <cellStyle name="Comma 3 2 23" xfId="629"/>
    <cellStyle name="Comma 3 2 24" xfId="645"/>
    <cellStyle name="Comma 3 2 3" xfId="136"/>
    <cellStyle name="Comma 3 2 3 2" xfId="344"/>
    <cellStyle name="Comma 3 2 4" xfId="167"/>
    <cellStyle name="Comma 3 2 4 2" xfId="366"/>
    <cellStyle name="Comma 3 2 5" xfId="183"/>
    <cellStyle name="Comma 3 2 5 2" xfId="378"/>
    <cellStyle name="Comma 3 2 6" xfId="199"/>
    <cellStyle name="Comma 3 2 6 2" xfId="390"/>
    <cellStyle name="Comma 3 2 7" xfId="215"/>
    <cellStyle name="Comma 3 2 7 2" xfId="402"/>
    <cellStyle name="Comma 3 2 8" xfId="232"/>
    <cellStyle name="Comma 3 2 8 2" xfId="415"/>
    <cellStyle name="Comma 3 2 9" xfId="249"/>
    <cellStyle name="Comma 3 2 9 2" xfId="428"/>
    <cellStyle name="Comma 3 20" xfId="564"/>
    <cellStyle name="Comma 3 21" xfId="580"/>
    <cellStyle name="Comma 3 22" xfId="596"/>
    <cellStyle name="Comma 3 23" xfId="612"/>
    <cellStyle name="Comma 3 24" xfId="628"/>
    <cellStyle name="Comma 3 25" xfId="644"/>
    <cellStyle name="Comma 3 3" xfId="63"/>
    <cellStyle name="Comma 3 3 2" xfId="305"/>
    <cellStyle name="Comma 3 4" xfId="135"/>
    <cellStyle name="Comma 3 4 2" xfId="343"/>
    <cellStyle name="Comma 3 5" xfId="166"/>
    <cellStyle name="Comma 3 5 2" xfId="365"/>
    <cellStyle name="Comma 3 6" xfId="182"/>
    <cellStyle name="Comma 3 6 2" xfId="377"/>
    <cellStyle name="Comma 3 7" xfId="198"/>
    <cellStyle name="Comma 3 7 2" xfId="389"/>
    <cellStyle name="Comma 3 8" xfId="214"/>
    <cellStyle name="Comma 3 8 2" xfId="401"/>
    <cellStyle name="Comma 3 9" xfId="231"/>
    <cellStyle name="Comma 3 9 2" xfId="414"/>
    <cellStyle name="Comma 4" xfId="10"/>
    <cellStyle name="Comma 4 10" xfId="266"/>
    <cellStyle name="Comma 4 10 2" xfId="441"/>
    <cellStyle name="Comma 4 11" xfId="285"/>
    <cellStyle name="Comma 4 12" xfId="454"/>
    <cellStyle name="Comma 4 13" xfId="470"/>
    <cellStyle name="Comma 4 14" xfId="486"/>
    <cellStyle name="Comma 4 15" xfId="502"/>
    <cellStyle name="Comma 4 16" xfId="518"/>
    <cellStyle name="Comma 4 17" xfId="534"/>
    <cellStyle name="Comma 4 18" xfId="550"/>
    <cellStyle name="Comma 4 19" xfId="566"/>
    <cellStyle name="Comma 4 2" xfId="65"/>
    <cellStyle name="Comma 4 2 2" xfId="296"/>
    <cellStyle name="Comma 4 20" xfId="582"/>
    <cellStyle name="Comma 4 21" xfId="598"/>
    <cellStyle name="Comma 4 22" xfId="614"/>
    <cellStyle name="Comma 4 23" xfId="630"/>
    <cellStyle name="Comma 4 24" xfId="646"/>
    <cellStyle name="Comma 4 3" xfId="137"/>
    <cellStyle name="Comma 4 3 2" xfId="345"/>
    <cellStyle name="Comma 4 4" xfId="168"/>
    <cellStyle name="Comma 4 4 2" xfId="367"/>
    <cellStyle name="Comma 4 5" xfId="184"/>
    <cellStyle name="Comma 4 5 2" xfId="379"/>
    <cellStyle name="Comma 4 6" xfId="200"/>
    <cellStyle name="Comma 4 6 2" xfId="391"/>
    <cellStyle name="Comma 4 7" xfId="216"/>
    <cellStyle name="Comma 4 7 2" xfId="403"/>
    <cellStyle name="Comma 4 8" xfId="233"/>
    <cellStyle name="Comma 4 8 2" xfId="416"/>
    <cellStyle name="Comma 4 9" xfId="250"/>
    <cellStyle name="Comma 4 9 2" xfId="429"/>
    <cellStyle name="Comma 5" xfId="11"/>
    <cellStyle name="Comma 5 10" xfId="251"/>
    <cellStyle name="Comma 5 10 2" xfId="430"/>
    <cellStyle name="Comma 5 11" xfId="267"/>
    <cellStyle name="Comma 5 11 2" xfId="442"/>
    <cellStyle name="Comma 5 12" xfId="286"/>
    <cellStyle name="Comma 5 13" xfId="455"/>
    <cellStyle name="Comma 5 14" xfId="471"/>
    <cellStyle name="Comma 5 15" xfId="487"/>
    <cellStyle name="Comma 5 16" xfId="503"/>
    <cellStyle name="Comma 5 17" xfId="519"/>
    <cellStyle name="Comma 5 18" xfId="535"/>
    <cellStyle name="Comma 5 19" xfId="551"/>
    <cellStyle name="Comma 5 2" xfId="12"/>
    <cellStyle name="Comma 5 2 10" xfId="268"/>
    <cellStyle name="Comma 5 2 10 2" xfId="443"/>
    <cellStyle name="Comma 5 2 11" xfId="287"/>
    <cellStyle name="Comma 5 2 12" xfId="456"/>
    <cellStyle name="Comma 5 2 13" xfId="472"/>
    <cellStyle name="Comma 5 2 14" xfId="488"/>
    <cellStyle name="Comma 5 2 15" xfId="504"/>
    <cellStyle name="Comma 5 2 16" xfId="520"/>
    <cellStyle name="Comma 5 2 17" xfId="536"/>
    <cellStyle name="Comma 5 2 18" xfId="552"/>
    <cellStyle name="Comma 5 2 19" xfId="568"/>
    <cellStyle name="Comma 5 2 2" xfId="67"/>
    <cellStyle name="Comma 5 2 2 2" xfId="302"/>
    <cellStyle name="Comma 5 2 20" xfId="584"/>
    <cellStyle name="Comma 5 2 21" xfId="600"/>
    <cellStyle name="Comma 5 2 22" xfId="616"/>
    <cellStyle name="Comma 5 2 23" xfId="632"/>
    <cellStyle name="Comma 5 2 24" xfId="648"/>
    <cellStyle name="Comma 5 2 3" xfId="139"/>
    <cellStyle name="Comma 5 2 3 2" xfId="347"/>
    <cellStyle name="Comma 5 2 4" xfId="170"/>
    <cellStyle name="Comma 5 2 4 2" xfId="369"/>
    <cellStyle name="Comma 5 2 5" xfId="186"/>
    <cellStyle name="Comma 5 2 5 2" xfId="381"/>
    <cellStyle name="Comma 5 2 6" xfId="202"/>
    <cellStyle name="Comma 5 2 6 2" xfId="393"/>
    <cellStyle name="Comma 5 2 7" xfId="218"/>
    <cellStyle name="Comma 5 2 7 2" xfId="405"/>
    <cellStyle name="Comma 5 2 8" xfId="235"/>
    <cellStyle name="Comma 5 2 8 2" xfId="418"/>
    <cellStyle name="Comma 5 2 9" xfId="252"/>
    <cellStyle name="Comma 5 2 9 2" xfId="431"/>
    <cellStyle name="Comma 5 20" xfId="567"/>
    <cellStyle name="Comma 5 21" xfId="583"/>
    <cellStyle name="Comma 5 22" xfId="599"/>
    <cellStyle name="Comma 5 23" xfId="615"/>
    <cellStyle name="Comma 5 24" xfId="631"/>
    <cellStyle name="Comma 5 25" xfId="647"/>
    <cellStyle name="Comma 5 3" xfId="66"/>
    <cellStyle name="Comma 5 3 2" xfId="297"/>
    <cellStyle name="Comma 5 4" xfId="138"/>
    <cellStyle name="Comma 5 4 2" xfId="346"/>
    <cellStyle name="Comma 5 5" xfId="169"/>
    <cellStyle name="Comma 5 5 2" xfId="368"/>
    <cellStyle name="Comma 5 6" xfId="185"/>
    <cellStyle name="Comma 5 6 2" xfId="380"/>
    <cellStyle name="Comma 5 7" xfId="201"/>
    <cellStyle name="Comma 5 7 2" xfId="392"/>
    <cellStyle name="Comma 5 8" xfId="217"/>
    <cellStyle name="Comma 5 8 2" xfId="404"/>
    <cellStyle name="Comma 5 9" xfId="234"/>
    <cellStyle name="Comma 5 9 2" xfId="417"/>
    <cellStyle name="Comma 6" xfId="13"/>
    <cellStyle name="Comma 6 10" xfId="269"/>
    <cellStyle name="Comma 6 10 2" xfId="444"/>
    <cellStyle name="Comma 6 11" xfId="288"/>
    <cellStyle name="Comma 6 12" xfId="457"/>
    <cellStyle name="Comma 6 13" xfId="473"/>
    <cellStyle name="Comma 6 14" xfId="489"/>
    <cellStyle name="Comma 6 15" xfId="505"/>
    <cellStyle name="Comma 6 16" xfId="521"/>
    <cellStyle name="Comma 6 17" xfId="537"/>
    <cellStyle name="Comma 6 18" xfId="553"/>
    <cellStyle name="Comma 6 19" xfId="569"/>
    <cellStyle name="Comma 6 2" xfId="68"/>
    <cellStyle name="Comma 6 2 2" xfId="298"/>
    <cellStyle name="Comma 6 20" xfId="585"/>
    <cellStyle name="Comma 6 21" xfId="601"/>
    <cellStyle name="Comma 6 22" xfId="617"/>
    <cellStyle name="Comma 6 23" xfId="633"/>
    <cellStyle name="Comma 6 24" xfId="649"/>
    <cellStyle name="Comma 6 3" xfId="140"/>
    <cellStyle name="Comma 6 3 2" xfId="348"/>
    <cellStyle name="Comma 6 4" xfId="171"/>
    <cellStyle name="Comma 6 4 2" xfId="370"/>
    <cellStyle name="Comma 6 5" xfId="187"/>
    <cellStyle name="Comma 6 5 2" xfId="382"/>
    <cellStyle name="Comma 6 6" xfId="203"/>
    <cellStyle name="Comma 6 6 2" xfId="394"/>
    <cellStyle name="Comma 6 7" xfId="219"/>
    <cellStyle name="Comma 6 7 2" xfId="406"/>
    <cellStyle name="Comma 6 8" xfId="236"/>
    <cellStyle name="Comma 6 8 2" xfId="419"/>
    <cellStyle name="Comma 6 9" xfId="253"/>
    <cellStyle name="Comma 6 9 2" xfId="432"/>
    <cellStyle name="Comma 7" xfId="14"/>
    <cellStyle name="Comma 7 10" xfId="254"/>
    <cellStyle name="Comma 7 10 2" xfId="433"/>
    <cellStyle name="Comma 7 11" xfId="270"/>
    <cellStyle name="Comma 7 11 2" xfId="445"/>
    <cellStyle name="Comma 7 12" xfId="289"/>
    <cellStyle name="Comma 7 13" xfId="458"/>
    <cellStyle name="Comma 7 14" xfId="474"/>
    <cellStyle name="Comma 7 15" xfId="490"/>
    <cellStyle name="Comma 7 16" xfId="506"/>
    <cellStyle name="Comma 7 17" xfId="522"/>
    <cellStyle name="Comma 7 18" xfId="538"/>
    <cellStyle name="Comma 7 19" xfId="554"/>
    <cellStyle name="Comma 7 2" xfId="15"/>
    <cellStyle name="Comma 7 2 10" xfId="271"/>
    <cellStyle name="Comma 7 2 10 2" xfId="446"/>
    <cellStyle name="Comma 7 2 11" xfId="290"/>
    <cellStyle name="Comma 7 2 12" xfId="459"/>
    <cellStyle name="Comma 7 2 13" xfId="475"/>
    <cellStyle name="Comma 7 2 14" xfId="491"/>
    <cellStyle name="Comma 7 2 15" xfId="507"/>
    <cellStyle name="Comma 7 2 16" xfId="523"/>
    <cellStyle name="Comma 7 2 17" xfId="539"/>
    <cellStyle name="Comma 7 2 18" xfId="555"/>
    <cellStyle name="Comma 7 2 19" xfId="571"/>
    <cellStyle name="Comma 7 2 2" xfId="70"/>
    <cellStyle name="Comma 7 2 2 2" xfId="279"/>
    <cellStyle name="Comma 7 2 20" xfId="587"/>
    <cellStyle name="Comma 7 2 21" xfId="603"/>
    <cellStyle name="Comma 7 2 22" xfId="619"/>
    <cellStyle name="Comma 7 2 23" xfId="635"/>
    <cellStyle name="Comma 7 2 24" xfId="651"/>
    <cellStyle name="Comma 7 2 3" xfId="142"/>
    <cellStyle name="Comma 7 2 3 2" xfId="350"/>
    <cellStyle name="Comma 7 2 4" xfId="173"/>
    <cellStyle name="Comma 7 2 4 2" xfId="372"/>
    <cellStyle name="Comma 7 2 5" xfId="189"/>
    <cellStyle name="Comma 7 2 5 2" xfId="384"/>
    <cellStyle name="Comma 7 2 6" xfId="205"/>
    <cellStyle name="Comma 7 2 6 2" xfId="396"/>
    <cellStyle name="Comma 7 2 7" xfId="221"/>
    <cellStyle name="Comma 7 2 7 2" xfId="408"/>
    <cellStyle name="Comma 7 2 8" xfId="238"/>
    <cellStyle name="Comma 7 2 8 2" xfId="421"/>
    <cellStyle name="Comma 7 2 9" xfId="255"/>
    <cellStyle name="Comma 7 2 9 2" xfId="434"/>
    <cellStyle name="Comma 7 20" xfId="570"/>
    <cellStyle name="Comma 7 21" xfId="586"/>
    <cellStyle name="Comma 7 22" xfId="602"/>
    <cellStyle name="Comma 7 23" xfId="618"/>
    <cellStyle name="Comma 7 24" xfId="634"/>
    <cellStyle name="Comma 7 25" xfId="650"/>
    <cellStyle name="Comma 7 3" xfId="69"/>
    <cellStyle name="Comma 7 3 2" xfId="304"/>
    <cellStyle name="Comma 7 4" xfId="141"/>
    <cellStyle name="Comma 7 4 2" xfId="349"/>
    <cellStyle name="Comma 7 5" xfId="172"/>
    <cellStyle name="Comma 7 5 2" xfId="371"/>
    <cellStyle name="Comma 7 6" xfId="188"/>
    <cellStyle name="Comma 7 6 2" xfId="383"/>
    <cellStyle name="Comma 7 7" xfId="204"/>
    <cellStyle name="Comma 7 7 2" xfId="395"/>
    <cellStyle name="Comma 7 8" xfId="220"/>
    <cellStyle name="Comma 7 8 2" xfId="407"/>
    <cellStyle name="Comma 7 9" xfId="237"/>
    <cellStyle name="Comma 7 9 2" xfId="420"/>
    <cellStyle name="Currency 2" xfId="16"/>
    <cellStyle name="Currency 2 10" xfId="239"/>
    <cellStyle name="Currency 2 10 2" xfId="422"/>
    <cellStyle name="Currency 2 11" xfId="256"/>
    <cellStyle name="Currency 2 11 2" xfId="435"/>
    <cellStyle name="Currency 2 12" xfId="272"/>
    <cellStyle name="Currency 2 12 2" xfId="447"/>
    <cellStyle name="Currency 2 13" xfId="291"/>
    <cellStyle name="Currency 2 14" xfId="460"/>
    <cellStyle name="Currency 2 15" xfId="476"/>
    <cellStyle name="Currency 2 16" xfId="492"/>
    <cellStyle name="Currency 2 17" xfId="508"/>
    <cellStyle name="Currency 2 18" xfId="524"/>
    <cellStyle name="Currency 2 19" xfId="540"/>
    <cellStyle name="Currency 2 2" xfId="17"/>
    <cellStyle name="Currency 2 2 10" xfId="273"/>
    <cellStyle name="Currency 2 2 10 2" xfId="448"/>
    <cellStyle name="Currency 2 2 11" xfId="292"/>
    <cellStyle name="Currency 2 2 12" xfId="461"/>
    <cellStyle name="Currency 2 2 13" xfId="477"/>
    <cellStyle name="Currency 2 2 14" xfId="493"/>
    <cellStyle name="Currency 2 2 15" xfId="509"/>
    <cellStyle name="Currency 2 2 16" xfId="525"/>
    <cellStyle name="Currency 2 2 17" xfId="541"/>
    <cellStyle name="Currency 2 2 18" xfId="557"/>
    <cellStyle name="Currency 2 2 19" xfId="573"/>
    <cellStyle name="Currency 2 2 2" xfId="72"/>
    <cellStyle name="Currency 2 2 2 2" xfId="281"/>
    <cellStyle name="Currency 2 2 20" xfId="589"/>
    <cellStyle name="Currency 2 2 21" xfId="605"/>
    <cellStyle name="Currency 2 2 22" xfId="621"/>
    <cellStyle name="Currency 2 2 23" xfId="637"/>
    <cellStyle name="Currency 2 2 24" xfId="653"/>
    <cellStyle name="Currency 2 2 3" xfId="144"/>
    <cellStyle name="Currency 2 2 3 2" xfId="352"/>
    <cellStyle name="Currency 2 2 4" xfId="175"/>
    <cellStyle name="Currency 2 2 4 2" xfId="374"/>
    <cellStyle name="Currency 2 2 5" xfId="191"/>
    <cellStyle name="Currency 2 2 5 2" xfId="386"/>
    <cellStyle name="Currency 2 2 6" xfId="207"/>
    <cellStyle name="Currency 2 2 6 2" xfId="398"/>
    <cellStyle name="Currency 2 2 7" xfId="223"/>
    <cellStyle name="Currency 2 2 7 2" xfId="410"/>
    <cellStyle name="Currency 2 2 8" xfId="240"/>
    <cellStyle name="Currency 2 2 8 2" xfId="423"/>
    <cellStyle name="Currency 2 2 9" xfId="257"/>
    <cellStyle name="Currency 2 2 9 2" xfId="436"/>
    <cellStyle name="Currency 2 20" xfId="556"/>
    <cellStyle name="Currency 2 21" xfId="572"/>
    <cellStyle name="Currency 2 22" xfId="588"/>
    <cellStyle name="Currency 2 23" xfId="604"/>
    <cellStyle name="Currency 2 24" xfId="620"/>
    <cellStyle name="Currency 2 25" xfId="636"/>
    <cellStyle name="Currency 2 26" xfId="652"/>
    <cellStyle name="Currency 2 3" xfId="111"/>
    <cellStyle name="Currency 2 3 10" xfId="303"/>
    <cellStyle name="Currency 2 3 11" xfId="466"/>
    <cellStyle name="Currency 2 3 12" xfId="482"/>
    <cellStyle name="Currency 2 3 13" xfId="498"/>
    <cellStyle name="Currency 2 3 14" xfId="514"/>
    <cellStyle name="Currency 2 3 15" xfId="530"/>
    <cellStyle name="Currency 2 3 16" xfId="546"/>
    <cellStyle name="Currency 2 3 17" xfId="562"/>
    <cellStyle name="Currency 2 3 18" xfId="578"/>
    <cellStyle name="Currency 2 3 19" xfId="594"/>
    <cellStyle name="Currency 2 3 2" xfId="157"/>
    <cellStyle name="Currency 2 3 2 2" xfId="358"/>
    <cellStyle name="Currency 2 3 20" xfId="610"/>
    <cellStyle name="Currency 2 3 21" xfId="626"/>
    <cellStyle name="Currency 2 3 22" xfId="642"/>
    <cellStyle name="Currency 2 3 23" xfId="658"/>
    <cellStyle name="Currency 2 3 3" xfId="180"/>
    <cellStyle name="Currency 2 3 3 2" xfId="375"/>
    <cellStyle name="Currency 2 3 4" xfId="196"/>
    <cellStyle name="Currency 2 3 4 2" xfId="387"/>
    <cellStyle name="Currency 2 3 5" xfId="212"/>
    <cellStyle name="Currency 2 3 5 2" xfId="399"/>
    <cellStyle name="Currency 2 3 6" xfId="228"/>
    <cellStyle name="Currency 2 3 6 2" xfId="411"/>
    <cellStyle name="Currency 2 3 7" xfId="245"/>
    <cellStyle name="Currency 2 3 7 2" xfId="424"/>
    <cellStyle name="Currency 2 3 8" xfId="262"/>
    <cellStyle name="Currency 2 3 8 2" xfId="437"/>
    <cellStyle name="Currency 2 3 9" xfId="278"/>
    <cellStyle name="Currency 2 3 9 2" xfId="449"/>
    <cellStyle name="Currency 2 4" xfId="71"/>
    <cellStyle name="Currency 2 4 2" xfId="280"/>
    <cellStyle name="Currency 2 5" xfId="143"/>
    <cellStyle name="Currency 2 5 2" xfId="351"/>
    <cellStyle name="Currency 2 6" xfId="174"/>
    <cellStyle name="Currency 2 6 2" xfId="373"/>
    <cellStyle name="Currency 2 7" xfId="190"/>
    <cellStyle name="Currency 2 7 2" xfId="385"/>
    <cellStyle name="Currency 2 8" xfId="206"/>
    <cellStyle name="Currency 2 8 2" xfId="397"/>
    <cellStyle name="Currency 2 9" xfId="222"/>
    <cellStyle name="Currency 2 9 2" xfId="409"/>
    <cellStyle name="Currency 3" xfId="229"/>
    <cellStyle name="Currency 3 2" xfId="412"/>
    <cellStyle name="Currency 4" xfId="246"/>
    <cellStyle name="Currency 4 2" xfId="425"/>
    <cellStyle name="DagerOgTimer" xfId="18"/>
    <cellStyle name="DagOgDato" xfId="19"/>
    <cellStyle name="DagOgDatoLang" xfId="20"/>
    <cellStyle name="Dato" xfId="21"/>
    <cellStyle name="Explanatory Text 2" xfId="112"/>
    <cellStyle name="Good 2" xfId="113"/>
    <cellStyle name="Heading 1 2" xfId="114"/>
    <cellStyle name="Heading 2 2" xfId="115"/>
    <cellStyle name="Heading 3 2" xfId="116"/>
    <cellStyle name="Heading 4 2" xfId="117"/>
    <cellStyle name="Highlighted Text" xfId="118"/>
    <cellStyle name="Hyperlink 2" xfId="22"/>
    <cellStyle name="Hyperlink 3" xfId="23"/>
    <cellStyle name="Hyperlink 4" xfId="24"/>
    <cellStyle name="Hyperlink 5" xfId="25"/>
    <cellStyle name="Input 2" xfId="119"/>
    <cellStyle name="Input 2 2" xfId="149"/>
    <cellStyle name="Input 2 2 2" xfId="355"/>
    <cellStyle name="Input 2 3" xfId="145"/>
    <cellStyle name="Input 2 3 2" xfId="353"/>
    <cellStyle name="Input 2 4" xfId="156"/>
    <cellStyle name="JusterBunn" xfId="26"/>
    <cellStyle name="JusterMidtstill" xfId="27"/>
    <cellStyle name="JusterTopp" xfId="28"/>
    <cellStyle name="Klokkeslett" xfId="29"/>
    <cellStyle name="Konto" xfId="30"/>
    <cellStyle name="Linked Cell 2" xfId="120"/>
    <cellStyle name="Neutral 2" xfId="121"/>
    <cellStyle name="Normal" xfId="0" builtinId="0"/>
    <cellStyle name="Normal 10" xfId="31"/>
    <cellStyle name="Normal 10 10" xfId="258"/>
    <cellStyle name="Normal 10 10 2" xfId="310"/>
    <cellStyle name="Normal 10 11" xfId="274"/>
    <cellStyle name="Normal 10 11 2" xfId="308"/>
    <cellStyle name="Normal 10 12" xfId="293"/>
    <cellStyle name="Normal 10 13" xfId="462"/>
    <cellStyle name="Normal 10 14" xfId="478"/>
    <cellStyle name="Normal 10 15" xfId="494"/>
    <cellStyle name="Normal 10 16" xfId="510"/>
    <cellStyle name="Normal 10 17" xfId="526"/>
    <cellStyle name="Normal 10 18" xfId="542"/>
    <cellStyle name="Normal 10 19" xfId="558"/>
    <cellStyle name="Normal 10 2" xfId="83"/>
    <cellStyle name="Normal 10 20" xfId="574"/>
    <cellStyle name="Normal 10 21" xfId="590"/>
    <cellStyle name="Normal 10 22" xfId="606"/>
    <cellStyle name="Normal 10 23" xfId="622"/>
    <cellStyle name="Normal 10 24" xfId="638"/>
    <cellStyle name="Normal 10 25" xfId="654"/>
    <cellStyle name="Normal 10 3" xfId="73"/>
    <cellStyle name="Normal 10 3 2" xfId="338"/>
    <cellStyle name="Normal 10 4" xfId="146"/>
    <cellStyle name="Normal 10 4 2" xfId="334"/>
    <cellStyle name="Normal 10 5" xfId="176"/>
    <cellStyle name="Normal 10 5 2" xfId="330"/>
    <cellStyle name="Normal 10 6" xfId="192"/>
    <cellStyle name="Normal 10 6 2" xfId="326"/>
    <cellStyle name="Normal 10 7" xfId="208"/>
    <cellStyle name="Normal 10 7 2" xfId="322"/>
    <cellStyle name="Normal 10 8" xfId="224"/>
    <cellStyle name="Normal 10 8 2" xfId="318"/>
    <cellStyle name="Normal 10 9" xfId="241"/>
    <cellStyle name="Normal 10 9 2" xfId="314"/>
    <cellStyle name="Normal 11" xfId="132"/>
    <cellStyle name="Normal 12" xfId="133"/>
    <cellStyle name="Normal 2" xfId="32"/>
    <cellStyle name="Normal 2 2" xfId="75"/>
    <cellStyle name="Normal 3" xfId="33"/>
    <cellStyle name="Normal 3 10" xfId="225"/>
    <cellStyle name="Normal 3 10 2" xfId="319"/>
    <cellStyle name="Normal 3 11" xfId="242"/>
    <cellStyle name="Normal 3 11 2" xfId="315"/>
    <cellStyle name="Normal 3 12" xfId="259"/>
    <cellStyle name="Normal 3 12 2" xfId="311"/>
    <cellStyle name="Normal 3 13" xfId="275"/>
    <cellStyle name="Normal 3 13 2" xfId="309"/>
    <cellStyle name="Normal 3 14" xfId="294"/>
    <cellStyle name="Normal 3 15" xfId="463"/>
    <cellStyle name="Normal 3 16" xfId="479"/>
    <cellStyle name="Normal 3 17" xfId="495"/>
    <cellStyle name="Normal 3 18" xfId="511"/>
    <cellStyle name="Normal 3 19" xfId="527"/>
    <cellStyle name="Normal 3 2" xfId="34"/>
    <cellStyle name="Normal 3 2 2" xfId="122"/>
    <cellStyle name="Normal 3 20" xfId="543"/>
    <cellStyle name="Normal 3 21" xfId="559"/>
    <cellStyle name="Normal 3 22" xfId="575"/>
    <cellStyle name="Normal 3 23" xfId="591"/>
    <cellStyle name="Normal 3 24" xfId="607"/>
    <cellStyle name="Normal 3 25" xfId="623"/>
    <cellStyle name="Normal 3 26" xfId="639"/>
    <cellStyle name="Normal 3 27" xfId="655"/>
    <cellStyle name="Normal 3 3" xfId="35"/>
    <cellStyle name="Normal 3 3 2" xfId="36"/>
    <cellStyle name="Normal 3 4" xfId="76"/>
    <cellStyle name="Normal 3 5" xfId="74"/>
    <cellStyle name="Normal 3 5 2" xfId="339"/>
    <cellStyle name="Normal 3 6" xfId="147"/>
    <cellStyle name="Normal 3 6 2" xfId="335"/>
    <cellStyle name="Normal 3 7" xfId="177"/>
    <cellStyle name="Normal 3 7 2" xfId="331"/>
    <cellStyle name="Normal 3 8" xfId="193"/>
    <cellStyle name="Normal 3 8 2" xfId="327"/>
    <cellStyle name="Normal 3 9" xfId="209"/>
    <cellStyle name="Normal 3 9 2" xfId="323"/>
    <cellStyle name="Normal 4" xfId="37"/>
    <cellStyle name="Normal 4 2" xfId="123"/>
    <cellStyle name="Normal 4 3" xfId="78"/>
    <cellStyle name="Normal 4 3 10" xfId="299"/>
    <cellStyle name="Normal 4 3 11" xfId="306"/>
    <cellStyle name="Normal 4 3 12" xfId="464"/>
    <cellStyle name="Normal 4 3 13" xfId="480"/>
    <cellStyle name="Normal 4 3 14" xfId="496"/>
    <cellStyle name="Normal 4 3 15" xfId="512"/>
    <cellStyle name="Normal 4 3 16" xfId="528"/>
    <cellStyle name="Normal 4 3 17" xfId="544"/>
    <cellStyle name="Normal 4 3 18" xfId="560"/>
    <cellStyle name="Normal 4 3 19" xfId="576"/>
    <cellStyle name="Normal 4 3 2" xfId="152"/>
    <cellStyle name="Normal 4 3 2 2" xfId="340"/>
    <cellStyle name="Normal 4 3 20" xfId="592"/>
    <cellStyle name="Normal 4 3 21" xfId="608"/>
    <cellStyle name="Normal 4 3 22" xfId="624"/>
    <cellStyle name="Normal 4 3 23" xfId="640"/>
    <cellStyle name="Normal 4 3 24" xfId="656"/>
    <cellStyle name="Normal 4 3 3" xfId="178"/>
    <cellStyle name="Normal 4 3 3 2" xfId="336"/>
    <cellStyle name="Normal 4 3 4" xfId="194"/>
    <cellStyle name="Normal 4 3 4 2" xfId="332"/>
    <cellStyle name="Normal 4 3 5" xfId="210"/>
    <cellStyle name="Normal 4 3 5 2" xfId="328"/>
    <cellStyle name="Normal 4 3 6" xfId="226"/>
    <cellStyle name="Normal 4 3 6 2" xfId="324"/>
    <cellStyle name="Normal 4 3 7" xfId="243"/>
    <cellStyle name="Normal 4 3 7 2" xfId="320"/>
    <cellStyle name="Normal 4 3 8" xfId="260"/>
    <cellStyle name="Normal 4 3 8 2" xfId="316"/>
    <cellStyle name="Normal 4 3 9" xfId="276"/>
    <cellStyle name="Normal 4 3 9 2" xfId="312"/>
    <cellStyle name="Normal 5" xfId="38"/>
    <cellStyle name="Normal 5 2" xfId="39"/>
    <cellStyle name="Normal 5 2 2" xfId="81"/>
    <cellStyle name="Normal 5 3" xfId="40"/>
    <cellStyle name="Normal 5 3 2" xfId="124"/>
    <cellStyle name="Normal 5 4" xfId="131"/>
    <cellStyle name="Normal 5 5" xfId="77"/>
    <cellStyle name="Normal 6" xfId="41"/>
    <cellStyle name="Normal 6 2" xfId="80"/>
    <cellStyle name="Normal 6 2 10" xfId="301"/>
    <cellStyle name="Normal 6 2 11" xfId="307"/>
    <cellStyle name="Normal 6 2 12" xfId="465"/>
    <cellStyle name="Normal 6 2 13" xfId="481"/>
    <cellStyle name="Normal 6 2 14" xfId="497"/>
    <cellStyle name="Normal 6 2 15" xfId="513"/>
    <cellStyle name="Normal 6 2 16" xfId="529"/>
    <cellStyle name="Normal 6 2 17" xfId="545"/>
    <cellStyle name="Normal 6 2 18" xfId="561"/>
    <cellStyle name="Normal 6 2 19" xfId="577"/>
    <cellStyle name="Normal 6 2 2" xfId="153"/>
    <cellStyle name="Normal 6 2 2 2" xfId="341"/>
    <cellStyle name="Normal 6 2 20" xfId="593"/>
    <cellStyle name="Normal 6 2 21" xfId="609"/>
    <cellStyle name="Normal 6 2 22" xfId="625"/>
    <cellStyle name="Normal 6 2 23" xfId="641"/>
    <cellStyle name="Normal 6 2 24" xfId="657"/>
    <cellStyle name="Normal 6 2 3" xfId="179"/>
    <cellStyle name="Normal 6 2 3 2" xfId="337"/>
    <cellStyle name="Normal 6 2 4" xfId="195"/>
    <cellStyle name="Normal 6 2 4 2" xfId="333"/>
    <cellStyle name="Normal 6 2 5" xfId="211"/>
    <cellStyle name="Normal 6 2 5 2" xfId="329"/>
    <cellStyle name="Normal 6 2 6" xfId="227"/>
    <cellStyle name="Normal 6 2 6 2" xfId="325"/>
    <cellStyle name="Normal 6 2 7" xfId="244"/>
    <cellStyle name="Normal 6 2 7 2" xfId="321"/>
    <cellStyle name="Normal 6 2 8" xfId="261"/>
    <cellStyle name="Normal 6 2 8 2" xfId="317"/>
    <cellStyle name="Normal 6 2 9" xfId="277"/>
    <cellStyle name="Normal 6 2 9 2" xfId="313"/>
    <cellStyle name="Normal 7" xfId="42"/>
    <cellStyle name="Normal 7 2" xfId="79"/>
    <cellStyle name="Normal 8" xfId="43"/>
    <cellStyle name="Normal 8 2" xfId="44"/>
    <cellStyle name="Normal 8 3" xfId="82"/>
    <cellStyle name="Normal 9" xfId="45"/>
    <cellStyle name="Note 2" xfId="125"/>
    <cellStyle name="Note 2 2" xfId="161"/>
    <cellStyle name="Note 2 2 2" xfId="362"/>
    <cellStyle name="Note 2 3" xfId="160"/>
    <cellStyle name="Note 2 3 2" xfId="361"/>
    <cellStyle name="Note 2 4" xfId="163"/>
    <cellStyle name="Output 2" xfId="126"/>
    <cellStyle name="Output 2 2" xfId="158"/>
    <cellStyle name="Output 2 2 2" xfId="359"/>
    <cellStyle name="Output 2 3" xfId="151"/>
    <cellStyle name="Output 2 3 2" xfId="356"/>
    <cellStyle name="Output 2 4" xfId="162"/>
    <cellStyle name="Output Amounts" xfId="46"/>
    <cellStyle name="Percent 2" xfId="47"/>
    <cellStyle name="PersonNr" xfId="48"/>
    <cellStyle name="PostNr" xfId="49"/>
    <cellStyle name="PostNrNorge" xfId="50"/>
    <cellStyle name="SkjulAlt" xfId="51"/>
    <cellStyle name="SkjulTall" xfId="52"/>
    <cellStyle name="Style 1" xfId="127"/>
    <cellStyle name="Telefon" xfId="53"/>
    <cellStyle name="Timer1" xfId="54"/>
    <cellStyle name="Timer2" xfId="55"/>
    <cellStyle name="Title 2" xfId="128"/>
    <cellStyle name="ToSiffer" xfId="56"/>
    <cellStyle name="Total 2" xfId="129"/>
    <cellStyle name="Total 2 2" xfId="159"/>
    <cellStyle name="Total 2 2 2" xfId="360"/>
    <cellStyle name="Total 2 3" xfId="164"/>
    <cellStyle name="Total 2 3 2" xfId="363"/>
    <cellStyle name="Total 2 4" xfId="150"/>
    <cellStyle name="TreSiffer" xfId="57"/>
    <cellStyle name="Tusenskille1000" xfId="58"/>
    <cellStyle name="TusenskilleFarger" xfId="59"/>
    <cellStyle name="Valuta1000" xfId="60"/>
    <cellStyle name="ValutaFarger" xfId="61"/>
    <cellStyle name="Warning Text 2" xfId="130"/>
  </cellStyles>
  <dxfs count="10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74"/>
  <sheetViews>
    <sheetView tabSelected="1" zoomScale="70" zoomScaleNormal="70" workbookViewId="0">
      <selection activeCell="AM9" sqref="AM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43.4414062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136" t="s">
        <v>167</v>
      </c>
      <c r="B2" s="137"/>
      <c r="C2" s="137"/>
      <c r="D2" s="137"/>
      <c r="E2" s="137"/>
      <c r="F2" s="137"/>
      <c r="G2" s="137"/>
      <c r="H2" s="138"/>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116" t="s">
        <v>66</v>
      </c>
      <c r="B4" s="141" t="s">
        <v>1</v>
      </c>
      <c r="C4" s="141" t="s">
        <v>0</v>
      </c>
      <c r="D4" s="121" t="s">
        <v>12</v>
      </c>
      <c r="E4" s="142"/>
      <c r="F4" s="142"/>
      <c r="G4" s="142"/>
      <c r="H4" s="142"/>
      <c r="I4" s="142"/>
      <c r="J4" s="142"/>
      <c r="K4" s="142"/>
      <c r="L4" s="142"/>
      <c r="M4" s="142"/>
      <c r="N4" s="142"/>
      <c r="O4" s="142"/>
      <c r="P4" s="142"/>
      <c r="Q4" s="122"/>
      <c r="R4" s="119" t="s">
        <v>70</v>
      </c>
      <c r="S4" s="127"/>
      <c r="T4" s="127"/>
      <c r="U4" s="127"/>
      <c r="V4" s="127"/>
      <c r="W4" s="127"/>
      <c r="X4" s="127"/>
      <c r="Y4" s="127"/>
      <c r="Z4" s="127"/>
      <c r="AA4" s="120"/>
      <c r="AB4" s="123" t="s">
        <v>86</v>
      </c>
      <c r="AC4" s="124"/>
      <c r="AD4" s="113" t="s">
        <v>64</v>
      </c>
      <c r="AE4" s="114"/>
      <c r="AF4" s="114"/>
      <c r="AG4" s="114"/>
      <c r="AH4" s="114"/>
      <c r="AI4" s="114"/>
      <c r="AJ4" s="115"/>
      <c r="AK4" s="129" t="s">
        <v>69</v>
      </c>
      <c r="AL4" s="130"/>
      <c r="AM4" s="130"/>
      <c r="AN4" s="133" t="s">
        <v>84</v>
      </c>
      <c r="AO4" s="116" t="s">
        <v>85</v>
      </c>
      <c r="AP4" s="116" t="s">
        <v>73</v>
      </c>
    </row>
    <row r="5" spans="1:42" s="1" customFormat="1" ht="53.25" customHeight="1" x14ac:dyDescent="0.2">
      <c r="A5" s="139"/>
      <c r="B5" s="139"/>
      <c r="C5" s="139"/>
      <c r="D5" s="131" t="s">
        <v>8</v>
      </c>
      <c r="E5" s="132"/>
      <c r="F5" s="131" t="s">
        <v>7</v>
      </c>
      <c r="G5" s="132"/>
      <c r="H5" s="131" t="s">
        <v>6</v>
      </c>
      <c r="I5" s="132"/>
      <c r="J5" s="131" t="s">
        <v>10</v>
      </c>
      <c r="K5" s="132"/>
      <c r="L5" s="131" t="s">
        <v>5</v>
      </c>
      <c r="M5" s="132"/>
      <c r="N5" s="131" t="s">
        <v>9</v>
      </c>
      <c r="O5" s="132"/>
      <c r="P5" s="121" t="s">
        <v>13</v>
      </c>
      <c r="Q5" s="122"/>
      <c r="R5" s="121" t="s">
        <v>67</v>
      </c>
      <c r="S5" s="120"/>
      <c r="T5" s="119" t="s">
        <v>3</v>
      </c>
      <c r="U5" s="120"/>
      <c r="V5" s="119" t="s">
        <v>4</v>
      </c>
      <c r="W5" s="120"/>
      <c r="X5" s="119" t="s">
        <v>68</v>
      </c>
      <c r="Y5" s="120"/>
      <c r="Z5" s="121" t="s">
        <v>14</v>
      </c>
      <c r="AA5" s="122"/>
      <c r="AB5" s="125"/>
      <c r="AC5" s="126"/>
      <c r="AD5" s="116" t="s">
        <v>75</v>
      </c>
      <c r="AE5" s="116" t="s">
        <v>74</v>
      </c>
      <c r="AF5" s="116" t="s">
        <v>76</v>
      </c>
      <c r="AG5" s="116" t="s">
        <v>77</v>
      </c>
      <c r="AH5" s="116" t="s">
        <v>78</v>
      </c>
      <c r="AI5" s="116" t="s">
        <v>79</v>
      </c>
      <c r="AJ5" s="128" t="s">
        <v>83</v>
      </c>
      <c r="AK5" s="116" t="s">
        <v>80</v>
      </c>
      <c r="AL5" s="116" t="s">
        <v>81</v>
      </c>
      <c r="AM5" s="116" t="s">
        <v>82</v>
      </c>
      <c r="AN5" s="134"/>
      <c r="AO5" s="117"/>
      <c r="AP5" s="117"/>
    </row>
    <row r="6" spans="1:42" ht="57.75" customHeight="1" x14ac:dyDescent="0.2">
      <c r="A6" s="140"/>
      <c r="B6" s="140"/>
      <c r="C6" s="140"/>
      <c r="D6" s="22" t="s">
        <v>2</v>
      </c>
      <c r="E6" s="22" t="s">
        <v>11</v>
      </c>
      <c r="F6" s="22" t="s">
        <v>2</v>
      </c>
      <c r="G6" s="22" t="s">
        <v>11</v>
      </c>
      <c r="H6" s="22" t="s">
        <v>2</v>
      </c>
      <c r="I6" s="22" t="s">
        <v>11</v>
      </c>
      <c r="J6" s="22" t="s">
        <v>2</v>
      </c>
      <c r="K6" s="22" t="s">
        <v>11</v>
      </c>
      <c r="L6" s="22" t="s">
        <v>2</v>
      </c>
      <c r="M6" s="22" t="s">
        <v>11</v>
      </c>
      <c r="N6" s="22" t="s">
        <v>2</v>
      </c>
      <c r="O6" s="22" t="s">
        <v>11</v>
      </c>
      <c r="P6" s="22" t="s">
        <v>2</v>
      </c>
      <c r="Q6" s="22" t="s">
        <v>11</v>
      </c>
      <c r="R6" s="23" t="s">
        <v>2</v>
      </c>
      <c r="S6" s="23" t="s">
        <v>11</v>
      </c>
      <c r="T6" s="23" t="s">
        <v>2</v>
      </c>
      <c r="U6" s="23" t="s">
        <v>11</v>
      </c>
      <c r="V6" s="23" t="s">
        <v>2</v>
      </c>
      <c r="W6" s="23" t="s">
        <v>11</v>
      </c>
      <c r="X6" s="23" t="s">
        <v>2</v>
      </c>
      <c r="Y6" s="23" t="s">
        <v>11</v>
      </c>
      <c r="Z6" s="23" t="s">
        <v>2</v>
      </c>
      <c r="AA6" s="23" t="s">
        <v>11</v>
      </c>
      <c r="AB6" s="24" t="s">
        <v>2</v>
      </c>
      <c r="AC6" s="25" t="s">
        <v>11</v>
      </c>
      <c r="AD6" s="118"/>
      <c r="AE6" s="118"/>
      <c r="AF6" s="118"/>
      <c r="AG6" s="118"/>
      <c r="AH6" s="118"/>
      <c r="AI6" s="118"/>
      <c r="AJ6" s="128"/>
      <c r="AK6" s="118"/>
      <c r="AL6" s="118"/>
      <c r="AM6" s="118"/>
      <c r="AN6" s="135"/>
      <c r="AO6" s="118"/>
      <c r="AP6" s="118"/>
    </row>
    <row r="7" spans="1:42" ht="68.25" customHeight="1" x14ac:dyDescent="0.2">
      <c r="A7" s="21" t="s">
        <v>192</v>
      </c>
      <c r="B7" s="5" t="s">
        <v>92</v>
      </c>
      <c r="C7" s="21" t="s">
        <v>192</v>
      </c>
      <c r="D7" s="96">
        <v>214</v>
      </c>
      <c r="E7" s="57">
        <v>196.76</v>
      </c>
      <c r="F7" s="90">
        <v>673</v>
      </c>
      <c r="G7" s="57">
        <v>650.04999999999995</v>
      </c>
      <c r="H7" s="90">
        <v>2192</v>
      </c>
      <c r="I7" s="57">
        <v>2110.6799999999998</v>
      </c>
      <c r="J7" s="90">
        <v>1378</v>
      </c>
      <c r="K7" s="57">
        <v>1326.4</v>
      </c>
      <c r="L7" s="90">
        <v>171</v>
      </c>
      <c r="M7" s="57">
        <v>165.03</v>
      </c>
      <c r="N7" s="90">
        <v>41</v>
      </c>
      <c r="O7" s="90">
        <v>40.35</v>
      </c>
      <c r="P7" s="74">
        <f>SUM(D7,F7,H7,J7,L7,N7)</f>
        <v>4669</v>
      </c>
      <c r="Q7" s="74">
        <f>SUM(E7,G7,I7,K7,M7,O7)</f>
        <v>4489.2699999999995</v>
      </c>
      <c r="R7" s="90">
        <v>149</v>
      </c>
      <c r="S7" s="90">
        <v>85.5</v>
      </c>
      <c r="T7" s="90">
        <v>666</v>
      </c>
      <c r="U7" s="90">
        <v>513.5</v>
      </c>
      <c r="V7" s="90">
        <v>0</v>
      </c>
      <c r="W7" s="90">
        <v>0</v>
      </c>
      <c r="X7" s="90">
        <v>43</v>
      </c>
      <c r="Y7" s="90">
        <v>27.1</v>
      </c>
      <c r="Z7" s="85">
        <f t="shared" ref="Z7:Z11" si="0">SUM(R7,T7,V7,X7,)</f>
        <v>858</v>
      </c>
      <c r="AA7" s="60">
        <f t="shared" ref="AA7:AA11" si="1">SUM(S7,U7,W7,Y7)</f>
        <v>626.1</v>
      </c>
      <c r="AB7" s="75">
        <f t="shared" ref="AB7:AB52" si="2">P7+Z7</f>
        <v>5527</v>
      </c>
      <c r="AC7" s="75">
        <f t="shared" ref="AC7:AC52" si="3">Q7+AA7</f>
        <v>5115.37</v>
      </c>
      <c r="AD7" s="99">
        <v>14554613</v>
      </c>
      <c r="AE7" s="99">
        <v>-47092</v>
      </c>
      <c r="AF7" s="99">
        <v>26698</v>
      </c>
      <c r="AG7" s="99">
        <v>49483</v>
      </c>
      <c r="AH7" s="99">
        <v>4033651</v>
      </c>
      <c r="AI7" s="99">
        <v>1793686</v>
      </c>
      <c r="AJ7" s="76">
        <f t="shared" ref="AJ7:AJ52" si="4">SUM(AD7:AI7)</f>
        <v>20411039</v>
      </c>
      <c r="AK7" s="112">
        <v>5138905</v>
      </c>
      <c r="AL7" s="112">
        <v>3707393</v>
      </c>
      <c r="AM7" s="77">
        <f>SUM(AK7:AL7)</f>
        <v>8846298</v>
      </c>
      <c r="AN7" s="78">
        <f t="shared" ref="AN7:AN52" si="5">SUM(AM7,AJ7)</f>
        <v>29257337</v>
      </c>
      <c r="AO7" s="15"/>
      <c r="AP7" s="84"/>
    </row>
    <row r="8" spans="1:42" ht="60" x14ac:dyDescent="0.2">
      <c r="A8" s="5" t="s">
        <v>225</v>
      </c>
      <c r="B8" s="5" t="s">
        <v>63</v>
      </c>
      <c r="C8" s="5" t="s">
        <v>192</v>
      </c>
      <c r="D8" s="89">
        <v>899</v>
      </c>
      <c r="E8" s="57">
        <v>841.74225999999976</v>
      </c>
      <c r="F8" s="90">
        <v>670</v>
      </c>
      <c r="G8" s="57">
        <v>626.76468000000011</v>
      </c>
      <c r="H8" s="90">
        <v>803</v>
      </c>
      <c r="I8" s="57">
        <v>763.83613000000014</v>
      </c>
      <c r="J8" s="90">
        <v>174</v>
      </c>
      <c r="K8" s="57">
        <v>170.08259000000004</v>
      </c>
      <c r="L8" s="90">
        <v>4</v>
      </c>
      <c r="M8" s="57">
        <v>4</v>
      </c>
      <c r="N8" s="90">
        <v>0</v>
      </c>
      <c r="O8" s="90">
        <v>0</v>
      </c>
      <c r="P8" s="74">
        <f t="shared" ref="P8:P52" si="6">SUM(D8,F8,H8,J8,L8,N8)</f>
        <v>2550</v>
      </c>
      <c r="Q8" s="74">
        <f t="shared" ref="Q8:Q52" si="7">SUM(E8,G8,I8,K8,M8,O8)</f>
        <v>2406.4256599999999</v>
      </c>
      <c r="R8" s="90">
        <v>43</v>
      </c>
      <c r="S8" s="90">
        <v>43</v>
      </c>
      <c r="T8" s="90">
        <v>0</v>
      </c>
      <c r="U8" s="90">
        <v>0</v>
      </c>
      <c r="V8" s="90">
        <v>0</v>
      </c>
      <c r="W8" s="90">
        <v>0</v>
      </c>
      <c r="X8" s="90">
        <v>0</v>
      </c>
      <c r="Y8" s="90">
        <v>0</v>
      </c>
      <c r="Z8" s="85">
        <f t="shared" si="0"/>
        <v>43</v>
      </c>
      <c r="AA8" s="60">
        <f t="shared" si="1"/>
        <v>43</v>
      </c>
      <c r="AB8" s="75">
        <f t="shared" si="2"/>
        <v>2593</v>
      </c>
      <c r="AC8" s="75">
        <f t="shared" si="3"/>
        <v>2449.4256599999999</v>
      </c>
      <c r="AD8" s="91">
        <v>5876567.020000007</v>
      </c>
      <c r="AE8" s="92">
        <v>109562.32000000008</v>
      </c>
      <c r="AF8" s="92">
        <v>3400</v>
      </c>
      <c r="AG8" s="92">
        <v>48570.069999999956</v>
      </c>
      <c r="AH8" s="92">
        <v>1596412.1700000053</v>
      </c>
      <c r="AI8" s="92">
        <v>580258.05000000063</v>
      </c>
      <c r="AJ8" s="76">
        <f t="shared" si="4"/>
        <v>8214769.6300000139</v>
      </c>
      <c r="AK8" s="93">
        <v>112141.50000000006</v>
      </c>
      <c r="AL8" s="93">
        <v>0</v>
      </c>
      <c r="AM8" s="77">
        <f t="shared" ref="AM8:AM52" si="8">SUM(AK8:AL8)</f>
        <v>112141.50000000006</v>
      </c>
      <c r="AN8" s="78">
        <f t="shared" si="5"/>
        <v>8326911.1300000139</v>
      </c>
      <c r="AO8" s="56"/>
      <c r="AP8" s="56"/>
    </row>
    <row r="9" spans="1:42" ht="60" x14ac:dyDescent="0.2">
      <c r="A9" s="5" t="s">
        <v>211</v>
      </c>
      <c r="B9" s="5" t="s">
        <v>63</v>
      </c>
      <c r="C9" s="5" t="s">
        <v>192</v>
      </c>
      <c r="D9" s="89">
        <v>89</v>
      </c>
      <c r="E9" s="89">
        <v>83.95</v>
      </c>
      <c r="F9" s="89">
        <v>129</v>
      </c>
      <c r="G9" s="89">
        <v>118.34</v>
      </c>
      <c r="H9" s="89">
        <v>324</v>
      </c>
      <c r="I9" s="89">
        <v>306.64999999999998</v>
      </c>
      <c r="J9" s="89">
        <v>116</v>
      </c>
      <c r="K9" s="89">
        <v>110.24</v>
      </c>
      <c r="L9" s="89">
        <v>3</v>
      </c>
      <c r="M9" s="89">
        <v>3</v>
      </c>
      <c r="N9" s="89">
        <v>0</v>
      </c>
      <c r="O9" s="89">
        <v>0</v>
      </c>
      <c r="P9" s="74">
        <f t="shared" si="6"/>
        <v>661</v>
      </c>
      <c r="Q9" s="74">
        <f t="shared" si="7"/>
        <v>622.17999999999995</v>
      </c>
      <c r="R9" s="70">
        <v>0</v>
      </c>
      <c r="S9" s="83">
        <v>0</v>
      </c>
      <c r="T9" s="83">
        <v>0</v>
      </c>
      <c r="U9" s="83">
        <v>0</v>
      </c>
      <c r="V9" s="83">
        <v>0</v>
      </c>
      <c r="W9" s="83">
        <v>0</v>
      </c>
      <c r="X9" s="83">
        <v>0</v>
      </c>
      <c r="Y9" s="87">
        <v>0</v>
      </c>
      <c r="Z9" s="85">
        <f t="shared" si="0"/>
        <v>0</v>
      </c>
      <c r="AA9" s="60">
        <f t="shared" si="1"/>
        <v>0</v>
      </c>
      <c r="AB9" s="75">
        <f t="shared" si="2"/>
        <v>661</v>
      </c>
      <c r="AC9" s="75">
        <f t="shared" si="3"/>
        <v>622.17999999999995</v>
      </c>
      <c r="AD9" s="91">
        <v>2579983.3599999999</v>
      </c>
      <c r="AE9" s="91">
        <v>-1746.2200000000012</v>
      </c>
      <c r="AF9" s="91">
        <v>0</v>
      </c>
      <c r="AG9" s="91">
        <v>-8487.17</v>
      </c>
      <c r="AH9" s="91">
        <v>453211.61</v>
      </c>
      <c r="AI9" s="91">
        <v>438956.98</v>
      </c>
      <c r="AJ9" s="76">
        <f t="shared" si="4"/>
        <v>3461918.5599999996</v>
      </c>
      <c r="AK9" s="67">
        <v>0</v>
      </c>
      <c r="AL9" s="67">
        <v>0</v>
      </c>
      <c r="AM9" s="77">
        <f t="shared" si="8"/>
        <v>0</v>
      </c>
      <c r="AN9" s="78">
        <f t="shared" si="5"/>
        <v>3461918.5599999996</v>
      </c>
      <c r="AO9" s="56"/>
      <c r="AP9" s="56"/>
    </row>
    <row r="10" spans="1:42" ht="60" x14ac:dyDescent="0.2">
      <c r="A10" s="5" t="s">
        <v>39</v>
      </c>
      <c r="B10" s="5" t="s">
        <v>63</v>
      </c>
      <c r="C10" s="5" t="s">
        <v>192</v>
      </c>
      <c r="D10" s="89">
        <v>664</v>
      </c>
      <c r="E10" s="90">
        <v>565.22000000000025</v>
      </c>
      <c r="F10" s="90">
        <v>532</v>
      </c>
      <c r="G10" s="90">
        <v>479.79000000000013</v>
      </c>
      <c r="H10" s="90">
        <v>489</v>
      </c>
      <c r="I10" s="90">
        <v>461.59000000000015</v>
      </c>
      <c r="J10" s="90">
        <v>101</v>
      </c>
      <c r="K10" s="90">
        <v>99.66</v>
      </c>
      <c r="L10" s="90">
        <v>5</v>
      </c>
      <c r="M10" s="90">
        <v>5</v>
      </c>
      <c r="N10" s="90">
        <v>0</v>
      </c>
      <c r="O10" s="90">
        <v>0</v>
      </c>
      <c r="P10" s="74">
        <f t="shared" si="6"/>
        <v>1791</v>
      </c>
      <c r="Q10" s="74">
        <f t="shared" si="7"/>
        <v>1611.2600000000007</v>
      </c>
      <c r="R10" s="90">
        <v>876</v>
      </c>
      <c r="S10" s="90">
        <v>857.67</v>
      </c>
      <c r="T10" s="90">
        <v>4</v>
      </c>
      <c r="U10" s="90">
        <v>4</v>
      </c>
      <c r="V10" s="90">
        <v>0</v>
      </c>
      <c r="W10" s="90">
        <v>0</v>
      </c>
      <c r="X10" s="90">
        <v>0</v>
      </c>
      <c r="Y10" s="90">
        <v>0</v>
      </c>
      <c r="Z10" s="85">
        <f t="shared" si="0"/>
        <v>880</v>
      </c>
      <c r="AA10" s="60">
        <f t="shared" si="1"/>
        <v>861.67</v>
      </c>
      <c r="AB10" s="75">
        <f t="shared" si="2"/>
        <v>2671</v>
      </c>
      <c r="AC10" s="75">
        <f t="shared" si="3"/>
        <v>2472.9300000000007</v>
      </c>
      <c r="AD10" s="91">
        <v>3684159.2000000007</v>
      </c>
      <c r="AE10" s="92">
        <v>2745.3099999999995</v>
      </c>
      <c r="AF10" s="92">
        <v>3950</v>
      </c>
      <c r="AG10" s="92">
        <v>107798.68999999997</v>
      </c>
      <c r="AH10" s="92">
        <v>968877.75999999803</v>
      </c>
      <c r="AI10" s="92">
        <v>345087.26999999961</v>
      </c>
      <c r="AJ10" s="76">
        <f t="shared" si="4"/>
        <v>5112618.2299999986</v>
      </c>
      <c r="AK10" s="93">
        <v>2212183.88</v>
      </c>
      <c r="AL10" s="93">
        <v>76764.990000000005</v>
      </c>
      <c r="AM10" s="77">
        <f t="shared" si="8"/>
        <v>2288948.87</v>
      </c>
      <c r="AN10" s="78">
        <f t="shared" si="5"/>
        <v>7401567.0999999987</v>
      </c>
      <c r="AO10" s="71"/>
      <c r="AP10" s="71"/>
    </row>
    <row r="11" spans="1:42" ht="60" x14ac:dyDescent="0.2">
      <c r="A11" s="5" t="s">
        <v>112</v>
      </c>
      <c r="B11" s="5" t="s">
        <v>63</v>
      </c>
      <c r="C11" s="5" t="s">
        <v>192</v>
      </c>
      <c r="D11" s="96">
        <v>24</v>
      </c>
      <c r="E11" s="90">
        <v>22.85</v>
      </c>
      <c r="F11" s="90">
        <v>21</v>
      </c>
      <c r="G11" s="90">
        <v>20.61</v>
      </c>
      <c r="H11" s="90">
        <v>58</v>
      </c>
      <c r="I11" s="90">
        <v>56.28</v>
      </c>
      <c r="J11" s="90">
        <v>55</v>
      </c>
      <c r="K11" s="90">
        <v>54.19</v>
      </c>
      <c r="L11" s="90">
        <v>3</v>
      </c>
      <c r="M11" s="90">
        <v>3</v>
      </c>
      <c r="N11" s="90">
        <v>0</v>
      </c>
      <c r="O11" s="90">
        <v>0</v>
      </c>
      <c r="P11" s="74">
        <f t="shared" si="6"/>
        <v>161</v>
      </c>
      <c r="Q11" s="74">
        <f t="shared" si="7"/>
        <v>156.93</v>
      </c>
      <c r="R11" s="90">
        <v>16</v>
      </c>
      <c r="S11" s="90">
        <v>15.4</v>
      </c>
      <c r="T11" s="90">
        <v>0</v>
      </c>
      <c r="U11" s="90">
        <v>0</v>
      </c>
      <c r="V11" s="90">
        <v>0</v>
      </c>
      <c r="W11" s="90">
        <v>0</v>
      </c>
      <c r="X11" s="90">
        <v>0</v>
      </c>
      <c r="Y11" s="90">
        <v>0</v>
      </c>
      <c r="Z11" s="85">
        <f t="shared" si="0"/>
        <v>16</v>
      </c>
      <c r="AA11" s="60">
        <f t="shared" si="1"/>
        <v>15.4</v>
      </c>
      <c r="AB11" s="75">
        <f t="shared" si="2"/>
        <v>177</v>
      </c>
      <c r="AC11" s="75">
        <f>Q11+AA11</f>
        <v>172.33</v>
      </c>
      <c r="AD11" s="99">
        <v>493410</v>
      </c>
      <c r="AE11" s="100">
        <v>35052</v>
      </c>
      <c r="AF11" s="100">
        <v>0</v>
      </c>
      <c r="AG11" s="100">
        <v>721</v>
      </c>
      <c r="AH11" s="100">
        <v>140292</v>
      </c>
      <c r="AI11" s="100">
        <v>57380</v>
      </c>
      <c r="AJ11" s="76">
        <f t="shared" si="4"/>
        <v>726855</v>
      </c>
      <c r="AK11" s="112">
        <v>50327</v>
      </c>
      <c r="AL11" s="98">
        <v>0</v>
      </c>
      <c r="AM11" s="77">
        <f t="shared" si="8"/>
        <v>50327</v>
      </c>
      <c r="AN11" s="78">
        <f t="shared" si="5"/>
        <v>777182</v>
      </c>
      <c r="AO11" s="72"/>
      <c r="AP11" s="72"/>
    </row>
    <row r="12" spans="1:42" ht="60" x14ac:dyDescent="0.2">
      <c r="A12" s="5" t="s">
        <v>171</v>
      </c>
      <c r="B12" s="5" t="s">
        <v>87</v>
      </c>
      <c r="C12" s="5" t="s">
        <v>192</v>
      </c>
      <c r="D12" s="79">
        <v>0</v>
      </c>
      <c r="E12" s="73">
        <v>0</v>
      </c>
      <c r="F12" s="73">
        <v>0</v>
      </c>
      <c r="G12" s="73">
        <v>0</v>
      </c>
      <c r="H12" s="73">
        <v>0</v>
      </c>
      <c r="I12" s="73">
        <v>0</v>
      </c>
      <c r="J12" s="73">
        <v>0</v>
      </c>
      <c r="K12" s="73">
        <v>0</v>
      </c>
      <c r="L12" s="73">
        <v>0</v>
      </c>
      <c r="M12" s="73">
        <v>0</v>
      </c>
      <c r="N12" s="73">
        <v>0</v>
      </c>
      <c r="O12" s="73">
        <v>0</v>
      </c>
      <c r="P12" s="63">
        <f t="shared" si="6"/>
        <v>0</v>
      </c>
      <c r="Q12" s="63">
        <f t="shared" si="7"/>
        <v>0</v>
      </c>
      <c r="R12" s="73">
        <v>0</v>
      </c>
      <c r="S12" s="73">
        <v>0</v>
      </c>
      <c r="T12" s="73">
        <v>0</v>
      </c>
      <c r="U12" s="73">
        <v>0</v>
      </c>
      <c r="V12" s="73">
        <v>0</v>
      </c>
      <c r="W12" s="73">
        <v>0</v>
      </c>
      <c r="X12" s="73">
        <v>0</v>
      </c>
      <c r="Y12" s="73">
        <v>0</v>
      </c>
      <c r="Z12" s="64">
        <f t="shared" ref="Z12:Z22" si="9">SUM(R12,T12,V12,X12,)</f>
        <v>0</v>
      </c>
      <c r="AA12" s="60">
        <f t="shared" ref="AA12:AA22" si="10">SUM(S12,U12,W12,Y12)</f>
        <v>0</v>
      </c>
      <c r="AB12" s="65">
        <f t="shared" si="2"/>
        <v>0</v>
      </c>
      <c r="AC12" s="65">
        <f t="shared" si="3"/>
        <v>0</v>
      </c>
      <c r="AD12" s="80">
        <v>0</v>
      </c>
      <c r="AE12" s="80">
        <v>0</v>
      </c>
      <c r="AF12" s="80">
        <v>0</v>
      </c>
      <c r="AG12" s="80">
        <v>0</v>
      </c>
      <c r="AH12" s="80">
        <v>0</v>
      </c>
      <c r="AI12" s="80">
        <v>0</v>
      </c>
      <c r="AJ12" s="66">
        <f t="shared" si="4"/>
        <v>0</v>
      </c>
      <c r="AK12" s="80">
        <v>0</v>
      </c>
      <c r="AL12" s="80">
        <v>0</v>
      </c>
      <c r="AM12" s="68">
        <f t="shared" si="8"/>
        <v>0</v>
      </c>
      <c r="AN12" s="69">
        <f t="shared" si="5"/>
        <v>0</v>
      </c>
      <c r="AO12" s="72"/>
      <c r="AP12" s="4"/>
    </row>
    <row r="13" spans="1:42" ht="60" x14ac:dyDescent="0.2">
      <c r="A13" s="5" t="s">
        <v>114</v>
      </c>
      <c r="B13" s="5" t="s">
        <v>87</v>
      </c>
      <c r="C13" s="5" t="s">
        <v>192</v>
      </c>
      <c r="D13" s="59">
        <v>0</v>
      </c>
      <c r="E13" s="61">
        <v>0</v>
      </c>
      <c r="F13" s="58">
        <v>0</v>
      </c>
      <c r="G13" s="58">
        <v>0</v>
      </c>
      <c r="H13" s="73">
        <v>0</v>
      </c>
      <c r="I13" s="73">
        <v>0</v>
      </c>
      <c r="J13" s="73">
        <v>0</v>
      </c>
      <c r="K13" s="73">
        <v>0</v>
      </c>
      <c r="L13" s="73">
        <v>0</v>
      </c>
      <c r="M13" s="73">
        <v>0</v>
      </c>
      <c r="N13" s="73">
        <v>0</v>
      </c>
      <c r="O13" s="73">
        <v>0</v>
      </c>
      <c r="P13" s="63">
        <f t="shared" si="6"/>
        <v>0</v>
      </c>
      <c r="Q13" s="63">
        <f t="shared" si="7"/>
        <v>0</v>
      </c>
      <c r="R13" s="73">
        <v>0</v>
      </c>
      <c r="S13" s="73">
        <v>0</v>
      </c>
      <c r="T13" s="73">
        <v>0</v>
      </c>
      <c r="U13" s="73">
        <v>0</v>
      </c>
      <c r="V13" s="73">
        <v>0</v>
      </c>
      <c r="W13" s="73">
        <v>0</v>
      </c>
      <c r="X13" s="73">
        <v>0</v>
      </c>
      <c r="Y13" s="73">
        <v>0</v>
      </c>
      <c r="Z13" s="64">
        <f t="shared" si="9"/>
        <v>0</v>
      </c>
      <c r="AA13" s="60">
        <f t="shared" si="10"/>
        <v>0</v>
      </c>
      <c r="AB13" s="65">
        <f t="shared" si="2"/>
        <v>0</v>
      </c>
      <c r="AC13" s="65">
        <f t="shared" si="3"/>
        <v>0</v>
      </c>
      <c r="AD13" s="80">
        <v>0</v>
      </c>
      <c r="AE13" s="80">
        <v>0</v>
      </c>
      <c r="AF13" s="80">
        <v>0</v>
      </c>
      <c r="AG13" s="80">
        <v>0</v>
      </c>
      <c r="AH13" s="80">
        <v>0</v>
      </c>
      <c r="AI13" s="80">
        <v>0</v>
      </c>
      <c r="AJ13" s="66">
        <f t="shared" si="4"/>
        <v>0</v>
      </c>
      <c r="AK13" s="80">
        <v>0</v>
      </c>
      <c r="AL13" s="80">
        <v>0</v>
      </c>
      <c r="AM13" s="68">
        <f t="shared" si="8"/>
        <v>0</v>
      </c>
      <c r="AN13" s="69">
        <f t="shared" si="5"/>
        <v>0</v>
      </c>
      <c r="AO13" s="4"/>
      <c r="AP13" s="4"/>
    </row>
    <row r="14" spans="1:42" ht="87" customHeight="1" x14ac:dyDescent="0.2">
      <c r="A14" s="5" t="s">
        <v>193</v>
      </c>
      <c r="B14" s="5" t="s">
        <v>87</v>
      </c>
      <c r="C14" s="5" t="s">
        <v>192</v>
      </c>
      <c r="D14" s="89">
        <v>0</v>
      </c>
      <c r="E14" s="88">
        <v>0</v>
      </c>
      <c r="F14" s="88">
        <v>0</v>
      </c>
      <c r="G14" s="88">
        <v>0</v>
      </c>
      <c r="H14" s="88">
        <v>0</v>
      </c>
      <c r="I14" s="88">
        <v>0</v>
      </c>
      <c r="J14" s="88">
        <v>0</v>
      </c>
      <c r="K14" s="88">
        <v>0</v>
      </c>
      <c r="L14" s="88">
        <v>0</v>
      </c>
      <c r="M14" s="88">
        <v>0</v>
      </c>
      <c r="N14" s="88">
        <v>508</v>
      </c>
      <c r="O14" s="88">
        <v>488.3</v>
      </c>
      <c r="P14" s="74">
        <f t="shared" si="6"/>
        <v>508</v>
      </c>
      <c r="Q14" s="74">
        <f t="shared" si="7"/>
        <v>488.3</v>
      </c>
      <c r="R14" s="90">
        <v>5</v>
      </c>
      <c r="S14" s="90">
        <v>5</v>
      </c>
      <c r="T14" s="90">
        <v>0</v>
      </c>
      <c r="U14" s="90">
        <v>0</v>
      </c>
      <c r="V14" s="90">
        <v>0</v>
      </c>
      <c r="W14" s="90">
        <v>0</v>
      </c>
      <c r="X14" s="90">
        <v>0</v>
      </c>
      <c r="Y14" s="90">
        <v>0</v>
      </c>
      <c r="Z14" s="85">
        <f t="shared" si="9"/>
        <v>5</v>
      </c>
      <c r="AA14" s="60">
        <f t="shared" si="10"/>
        <v>5</v>
      </c>
      <c r="AB14" s="75">
        <f t="shared" si="2"/>
        <v>513</v>
      </c>
      <c r="AC14" s="75">
        <f t="shared" si="3"/>
        <v>493.3</v>
      </c>
      <c r="AD14" s="91">
        <v>1513302.12</v>
      </c>
      <c r="AE14" s="92">
        <v>62939.65</v>
      </c>
      <c r="AF14" s="92">
        <v>0</v>
      </c>
      <c r="AG14" s="92">
        <v>0</v>
      </c>
      <c r="AH14" s="92">
        <v>137657.04999999999</v>
      </c>
      <c r="AI14" s="92">
        <v>170118.9</v>
      </c>
      <c r="AJ14" s="76">
        <f t="shared" si="4"/>
        <v>1884017.72</v>
      </c>
      <c r="AK14" s="93">
        <v>19644.759999999998</v>
      </c>
      <c r="AL14" s="93">
        <v>0</v>
      </c>
      <c r="AM14" s="77">
        <f t="shared" si="8"/>
        <v>19644.759999999998</v>
      </c>
      <c r="AN14" s="78">
        <f t="shared" si="5"/>
        <v>1903662.48</v>
      </c>
      <c r="AO14" s="84" t="s">
        <v>247</v>
      </c>
      <c r="AP14" s="56"/>
    </row>
    <row r="15" spans="1:42" ht="60" x14ac:dyDescent="0.2">
      <c r="A15" s="5" t="s">
        <v>32</v>
      </c>
      <c r="B15" s="5" t="s">
        <v>87</v>
      </c>
      <c r="C15" s="5" t="s">
        <v>192</v>
      </c>
      <c r="D15" s="89">
        <v>11</v>
      </c>
      <c r="E15" s="90">
        <v>10.5</v>
      </c>
      <c r="F15" s="90">
        <v>23</v>
      </c>
      <c r="G15" s="90">
        <v>22.55</v>
      </c>
      <c r="H15" s="90">
        <v>20</v>
      </c>
      <c r="I15" s="90">
        <v>18.73</v>
      </c>
      <c r="J15" s="90">
        <v>11</v>
      </c>
      <c r="K15" s="90">
        <v>10.81</v>
      </c>
      <c r="L15" s="90">
        <v>6</v>
      </c>
      <c r="M15" s="90">
        <v>5.6</v>
      </c>
      <c r="N15" s="90">
        <v>0</v>
      </c>
      <c r="O15" s="90">
        <v>0</v>
      </c>
      <c r="P15" s="74">
        <f t="shared" si="6"/>
        <v>71</v>
      </c>
      <c r="Q15" s="74">
        <f t="shared" si="7"/>
        <v>68.19</v>
      </c>
      <c r="R15" s="90">
        <v>7</v>
      </c>
      <c r="S15" s="90">
        <v>6.6</v>
      </c>
      <c r="T15" s="90">
        <v>0</v>
      </c>
      <c r="U15" s="90">
        <v>0</v>
      </c>
      <c r="V15" s="90">
        <v>0</v>
      </c>
      <c r="W15" s="90">
        <v>0</v>
      </c>
      <c r="X15" s="90">
        <v>0</v>
      </c>
      <c r="Y15" s="90">
        <v>0</v>
      </c>
      <c r="Z15" s="85">
        <f t="shared" si="9"/>
        <v>7</v>
      </c>
      <c r="AA15" s="60">
        <f t="shared" si="10"/>
        <v>6.6</v>
      </c>
      <c r="AB15" s="75">
        <f t="shared" si="2"/>
        <v>78</v>
      </c>
      <c r="AC15" s="75">
        <f t="shared" si="3"/>
        <v>74.789999999999992</v>
      </c>
      <c r="AD15" s="91">
        <v>195074</v>
      </c>
      <c r="AE15" s="92">
        <v>2106</v>
      </c>
      <c r="AF15" s="92">
        <v>0</v>
      </c>
      <c r="AG15" s="92">
        <v>364</v>
      </c>
      <c r="AH15" s="92">
        <v>51245</v>
      </c>
      <c r="AI15" s="92">
        <v>20071</v>
      </c>
      <c r="AJ15" s="76">
        <f t="shared" si="4"/>
        <v>268860</v>
      </c>
      <c r="AK15" s="98">
        <v>22329</v>
      </c>
      <c r="AL15" s="98">
        <v>0</v>
      </c>
      <c r="AM15" s="77">
        <f t="shared" si="8"/>
        <v>22329</v>
      </c>
      <c r="AN15" s="78">
        <f t="shared" si="5"/>
        <v>291189</v>
      </c>
      <c r="AO15" s="4"/>
      <c r="AP15" s="4"/>
    </row>
    <row r="16" spans="1:42" ht="60" x14ac:dyDescent="0.2">
      <c r="A16" s="5" t="s">
        <v>33</v>
      </c>
      <c r="B16" s="5" t="s">
        <v>87</v>
      </c>
      <c r="C16" s="5" t="s">
        <v>192</v>
      </c>
      <c r="D16" s="89">
        <v>1789</v>
      </c>
      <c r="E16" s="90">
        <v>1688.4918918918881</v>
      </c>
      <c r="F16" s="90">
        <v>2602</v>
      </c>
      <c r="G16" s="90">
        <v>2455.162972972968</v>
      </c>
      <c r="H16" s="90">
        <v>3245</v>
      </c>
      <c r="I16" s="90">
        <v>3038.7599999999984</v>
      </c>
      <c r="J16" s="90">
        <v>2036</v>
      </c>
      <c r="K16" s="90">
        <v>1943.2399999999932</v>
      </c>
      <c r="L16" s="90">
        <v>89</v>
      </c>
      <c r="M16" s="90">
        <v>88.149999999999991</v>
      </c>
      <c r="N16" s="90">
        <v>876</v>
      </c>
      <c r="O16" s="90">
        <v>861.9899999999999</v>
      </c>
      <c r="P16" s="74">
        <f t="shared" si="6"/>
        <v>10637</v>
      </c>
      <c r="Q16" s="74">
        <f t="shared" si="7"/>
        <v>10075.794864864847</v>
      </c>
      <c r="R16" s="90">
        <v>259</v>
      </c>
      <c r="S16" s="90">
        <v>251.50000000000003</v>
      </c>
      <c r="T16" s="90">
        <v>28</v>
      </c>
      <c r="U16" s="90">
        <v>26.810000000000002</v>
      </c>
      <c r="V16" s="90">
        <v>9</v>
      </c>
      <c r="W16" s="90">
        <v>5.3</v>
      </c>
      <c r="X16" s="90">
        <v>294</v>
      </c>
      <c r="Y16" s="90">
        <v>256.08000000000027</v>
      </c>
      <c r="Z16" s="85">
        <f t="shared" si="9"/>
        <v>590</v>
      </c>
      <c r="AA16" s="60">
        <f t="shared" si="10"/>
        <v>539.69000000000028</v>
      </c>
      <c r="AB16" s="75">
        <f t="shared" si="2"/>
        <v>11227</v>
      </c>
      <c r="AC16" s="75">
        <f t="shared" si="3"/>
        <v>10615.484864864848</v>
      </c>
      <c r="AD16" s="91">
        <v>27306042.829999998</v>
      </c>
      <c r="AE16" s="92">
        <v>279551.53999999998</v>
      </c>
      <c r="AF16" s="92">
        <v>677</v>
      </c>
      <c r="AG16" s="92">
        <v>1266284.8700000001</v>
      </c>
      <c r="AH16" s="92">
        <v>4019645.8</v>
      </c>
      <c r="AI16" s="92">
        <v>2926995.61</v>
      </c>
      <c r="AJ16" s="76">
        <f t="shared" si="4"/>
        <v>35799197.649999999</v>
      </c>
      <c r="AK16" s="94">
        <v>493493.73</v>
      </c>
      <c r="AL16" s="94">
        <v>1240185.23</v>
      </c>
      <c r="AM16" s="77">
        <f t="shared" si="8"/>
        <v>1733678.96</v>
      </c>
      <c r="AN16" s="78">
        <f t="shared" si="5"/>
        <v>37532876.609999999</v>
      </c>
      <c r="AO16" s="4"/>
      <c r="AP16" s="4"/>
    </row>
    <row r="17" spans="1:42" ht="60" x14ac:dyDescent="0.2">
      <c r="A17" s="5" t="s">
        <v>35</v>
      </c>
      <c r="B17" s="5" t="s">
        <v>87</v>
      </c>
      <c r="C17" s="5" t="s">
        <v>192</v>
      </c>
      <c r="D17" s="96">
        <v>11</v>
      </c>
      <c r="E17" s="90">
        <v>10.3</v>
      </c>
      <c r="F17" s="90">
        <v>19</v>
      </c>
      <c r="G17" s="90">
        <v>18.600000000000001</v>
      </c>
      <c r="H17" s="90">
        <v>148</v>
      </c>
      <c r="I17" s="90">
        <v>142.34</v>
      </c>
      <c r="J17" s="90">
        <v>29</v>
      </c>
      <c r="K17" s="90">
        <v>27.4</v>
      </c>
      <c r="L17" s="90">
        <v>3</v>
      </c>
      <c r="M17" s="90">
        <v>3</v>
      </c>
      <c r="N17" s="90">
        <v>7</v>
      </c>
      <c r="O17" s="90">
        <v>1.08</v>
      </c>
      <c r="P17" s="74">
        <f t="shared" si="6"/>
        <v>217</v>
      </c>
      <c r="Q17" s="74">
        <f t="shared" si="7"/>
        <v>202.72000000000003</v>
      </c>
      <c r="R17" s="90">
        <v>0</v>
      </c>
      <c r="S17" s="90">
        <v>0</v>
      </c>
      <c r="T17" s="90">
        <v>0</v>
      </c>
      <c r="U17" s="90">
        <v>0</v>
      </c>
      <c r="V17" s="90">
        <v>0</v>
      </c>
      <c r="W17" s="90">
        <v>0</v>
      </c>
      <c r="X17" s="90">
        <v>0</v>
      </c>
      <c r="Y17" s="90">
        <v>0</v>
      </c>
      <c r="Z17" s="85">
        <f t="shared" si="9"/>
        <v>0</v>
      </c>
      <c r="AA17" s="60">
        <f t="shared" si="10"/>
        <v>0</v>
      </c>
      <c r="AB17" s="75">
        <f t="shared" si="2"/>
        <v>217</v>
      </c>
      <c r="AC17" s="75">
        <f t="shared" si="3"/>
        <v>202.72000000000003</v>
      </c>
      <c r="AD17" s="97">
        <v>531851.76</v>
      </c>
      <c r="AE17" s="92">
        <v>19353.169999999998</v>
      </c>
      <c r="AF17" s="92">
        <v>0</v>
      </c>
      <c r="AG17" s="92">
        <v>4110.42</v>
      </c>
      <c r="AH17" s="92">
        <v>144963.13</v>
      </c>
      <c r="AI17" s="92">
        <v>56024.28</v>
      </c>
      <c r="AJ17" s="76">
        <f t="shared" si="4"/>
        <v>756302.76000000013</v>
      </c>
      <c r="AK17" s="98">
        <v>0</v>
      </c>
      <c r="AL17" s="98">
        <v>0</v>
      </c>
      <c r="AM17" s="77">
        <f t="shared" si="8"/>
        <v>0</v>
      </c>
      <c r="AN17" s="78">
        <f t="shared" si="5"/>
        <v>756302.76000000013</v>
      </c>
      <c r="AO17" s="55"/>
      <c r="AP17" s="55"/>
    </row>
    <row r="18" spans="1:42" ht="60" x14ac:dyDescent="0.2">
      <c r="A18" s="5" t="s">
        <v>36</v>
      </c>
      <c r="B18" s="5" t="s">
        <v>87</v>
      </c>
      <c r="C18" s="5" t="s">
        <v>192</v>
      </c>
      <c r="D18" s="89">
        <v>33</v>
      </c>
      <c r="E18" s="90">
        <v>29.4</v>
      </c>
      <c r="F18" s="90">
        <v>155</v>
      </c>
      <c r="G18" s="90">
        <v>152.1</v>
      </c>
      <c r="H18" s="90">
        <v>129</v>
      </c>
      <c r="I18" s="90">
        <v>125.8</v>
      </c>
      <c r="J18" s="90">
        <v>46</v>
      </c>
      <c r="K18" s="90">
        <v>45.71</v>
      </c>
      <c r="L18" s="90">
        <v>7</v>
      </c>
      <c r="M18" s="90">
        <v>6.2</v>
      </c>
      <c r="N18" s="90">
        <v>0</v>
      </c>
      <c r="O18" s="90">
        <v>0</v>
      </c>
      <c r="P18" s="74">
        <f t="shared" si="6"/>
        <v>370</v>
      </c>
      <c r="Q18" s="74">
        <f t="shared" si="7"/>
        <v>359.21</v>
      </c>
      <c r="R18" s="90">
        <v>22</v>
      </c>
      <c r="S18" s="90">
        <v>22</v>
      </c>
      <c r="T18" s="90">
        <v>0</v>
      </c>
      <c r="U18" s="90">
        <v>0</v>
      </c>
      <c r="V18" s="90">
        <v>13</v>
      </c>
      <c r="W18" s="90">
        <v>11.3</v>
      </c>
      <c r="X18" s="90">
        <v>0</v>
      </c>
      <c r="Y18" s="90">
        <v>0</v>
      </c>
      <c r="Z18" s="85">
        <f t="shared" si="9"/>
        <v>35</v>
      </c>
      <c r="AA18" s="60">
        <f t="shared" si="10"/>
        <v>33.299999999999997</v>
      </c>
      <c r="AB18" s="75">
        <f t="shared" si="2"/>
        <v>405</v>
      </c>
      <c r="AC18" s="75">
        <f t="shared" si="3"/>
        <v>392.51</v>
      </c>
      <c r="AD18" s="91">
        <v>0</v>
      </c>
      <c r="AE18" s="92">
        <v>0</v>
      </c>
      <c r="AF18" s="92">
        <v>0</v>
      </c>
      <c r="AG18" s="92">
        <v>25265</v>
      </c>
      <c r="AH18" s="92">
        <v>0</v>
      </c>
      <c r="AI18" s="92">
        <v>0</v>
      </c>
      <c r="AJ18" s="76">
        <f t="shared" si="4"/>
        <v>25265</v>
      </c>
      <c r="AK18" s="98">
        <v>293697</v>
      </c>
      <c r="AL18" s="98">
        <v>0</v>
      </c>
      <c r="AM18" s="77">
        <f t="shared" si="8"/>
        <v>293697</v>
      </c>
      <c r="AN18" s="78">
        <f t="shared" si="5"/>
        <v>318962</v>
      </c>
      <c r="AO18" s="4"/>
      <c r="AP18" s="4"/>
    </row>
    <row r="19" spans="1:42" ht="60" x14ac:dyDescent="0.2">
      <c r="A19" s="5" t="s">
        <v>37</v>
      </c>
      <c r="B19" s="5" t="s">
        <v>87</v>
      </c>
      <c r="C19" s="5" t="s">
        <v>192</v>
      </c>
      <c r="D19" s="109">
        <v>0</v>
      </c>
      <c r="E19" s="108">
        <v>0</v>
      </c>
      <c r="F19" s="108">
        <v>3</v>
      </c>
      <c r="G19" s="108">
        <v>2.2000000000000002</v>
      </c>
      <c r="H19" s="108">
        <v>17</v>
      </c>
      <c r="I19" s="108">
        <v>15</v>
      </c>
      <c r="J19" s="108">
        <v>3</v>
      </c>
      <c r="K19" s="108">
        <v>3</v>
      </c>
      <c r="L19" s="108">
        <v>1</v>
      </c>
      <c r="M19" s="108">
        <v>1</v>
      </c>
      <c r="N19" s="108">
        <v>0</v>
      </c>
      <c r="O19" s="108">
        <v>0</v>
      </c>
      <c r="P19" s="74">
        <f t="shared" si="6"/>
        <v>24</v>
      </c>
      <c r="Q19" s="74">
        <f t="shared" si="7"/>
        <v>21.2</v>
      </c>
      <c r="R19" s="86">
        <v>0</v>
      </c>
      <c r="S19" s="81">
        <v>0</v>
      </c>
      <c r="T19" s="81">
        <v>0</v>
      </c>
      <c r="U19" s="81">
        <v>0</v>
      </c>
      <c r="V19" s="81">
        <v>0</v>
      </c>
      <c r="W19" s="81">
        <v>0</v>
      </c>
      <c r="X19" s="81">
        <v>0</v>
      </c>
      <c r="Y19" s="81">
        <v>0</v>
      </c>
      <c r="Z19" s="85">
        <f t="shared" si="9"/>
        <v>0</v>
      </c>
      <c r="AA19" s="60">
        <f t="shared" si="10"/>
        <v>0</v>
      </c>
      <c r="AB19" s="75">
        <f t="shared" si="2"/>
        <v>24</v>
      </c>
      <c r="AC19" s="75">
        <f t="shared" si="3"/>
        <v>21.2</v>
      </c>
      <c r="AD19" s="110">
        <v>65382.080000000002</v>
      </c>
      <c r="AE19" s="111">
        <v>0</v>
      </c>
      <c r="AF19" s="111">
        <v>0</v>
      </c>
      <c r="AG19" s="111">
        <v>4758.95</v>
      </c>
      <c r="AH19" s="111">
        <v>17979.63</v>
      </c>
      <c r="AI19" s="111">
        <v>7298.08</v>
      </c>
      <c r="AJ19" s="76">
        <f t="shared" si="4"/>
        <v>95418.74</v>
      </c>
      <c r="AK19" s="19">
        <v>0</v>
      </c>
      <c r="AL19" s="19">
        <v>0</v>
      </c>
      <c r="AM19" s="77">
        <f>SUM(AK19:AL19)</f>
        <v>0</v>
      </c>
      <c r="AN19" s="78">
        <f t="shared" si="5"/>
        <v>95418.74</v>
      </c>
      <c r="AO19" s="4"/>
      <c r="AP19" s="4"/>
    </row>
    <row r="20" spans="1:42" ht="60" x14ac:dyDescent="0.2">
      <c r="A20" s="5" t="s">
        <v>38</v>
      </c>
      <c r="B20" s="5" t="s">
        <v>124</v>
      </c>
      <c r="C20" s="5" t="s">
        <v>192</v>
      </c>
      <c r="D20" s="102">
        <v>112</v>
      </c>
      <c r="E20" s="101">
        <v>103.44</v>
      </c>
      <c r="F20" s="101">
        <v>299</v>
      </c>
      <c r="G20" s="101">
        <v>284.31999999999994</v>
      </c>
      <c r="H20" s="101">
        <v>1289</v>
      </c>
      <c r="I20" s="101">
        <v>1198.3300000000002</v>
      </c>
      <c r="J20" s="101">
        <v>174</v>
      </c>
      <c r="K20" s="101">
        <v>166.79000000000002</v>
      </c>
      <c r="L20" s="101">
        <v>19</v>
      </c>
      <c r="M20" s="101">
        <v>18.899999999999999</v>
      </c>
      <c r="N20" s="101">
        <v>10</v>
      </c>
      <c r="O20" s="101">
        <v>9.65</v>
      </c>
      <c r="P20" s="74">
        <f>SUM(D20,F20,H20,J20,L20,N20)</f>
        <v>1903</v>
      </c>
      <c r="Q20" s="74">
        <f>SUM(E20,G20,I20,K20,M20,O20)</f>
        <v>1781.4300000000003</v>
      </c>
      <c r="R20" s="103">
        <v>19</v>
      </c>
      <c r="S20" s="103">
        <v>18.2</v>
      </c>
      <c r="T20" s="103">
        <v>0</v>
      </c>
      <c r="U20" s="103">
        <v>0</v>
      </c>
      <c r="V20" s="103">
        <v>0</v>
      </c>
      <c r="W20" s="103">
        <v>0</v>
      </c>
      <c r="X20" s="103">
        <v>0</v>
      </c>
      <c r="Y20" s="103">
        <v>0</v>
      </c>
      <c r="Z20" s="85">
        <f t="shared" si="9"/>
        <v>19</v>
      </c>
      <c r="AA20" s="60">
        <f t="shared" si="10"/>
        <v>18.2</v>
      </c>
      <c r="AB20" s="75">
        <f t="shared" si="2"/>
        <v>1922</v>
      </c>
      <c r="AC20" s="75">
        <f t="shared" si="3"/>
        <v>1799.6300000000003</v>
      </c>
      <c r="AD20" s="104">
        <v>4586950.6000000015</v>
      </c>
      <c r="AE20" s="104">
        <v>72028.800000000017</v>
      </c>
      <c r="AF20" s="104">
        <v>0</v>
      </c>
      <c r="AG20" s="104">
        <v>18850.800000000003</v>
      </c>
      <c r="AH20" s="104">
        <v>1253511.3500000022</v>
      </c>
      <c r="AI20" s="104">
        <v>451443.84999999905</v>
      </c>
      <c r="AJ20" s="76">
        <f t="shared" si="4"/>
        <v>6382785.4000000022</v>
      </c>
      <c r="AK20" s="112">
        <v>50000</v>
      </c>
      <c r="AL20" s="105">
        <v>0</v>
      </c>
      <c r="AM20" s="77">
        <f t="shared" si="8"/>
        <v>50000</v>
      </c>
      <c r="AN20" s="78">
        <f t="shared" si="5"/>
        <v>6432785.4000000022</v>
      </c>
      <c r="AO20" s="106"/>
      <c r="AP20" s="107"/>
    </row>
    <row r="21" spans="1:42" ht="60" x14ac:dyDescent="0.2">
      <c r="A21" s="5" t="s">
        <v>115</v>
      </c>
      <c r="B21" s="5" t="s">
        <v>87</v>
      </c>
      <c r="C21" s="5" t="s">
        <v>192</v>
      </c>
      <c r="D21" s="95">
        <v>291</v>
      </c>
      <c r="E21" s="95">
        <v>228.44</v>
      </c>
      <c r="F21" s="95">
        <v>194</v>
      </c>
      <c r="G21" s="95">
        <v>144.51</v>
      </c>
      <c r="H21" s="95">
        <v>240</v>
      </c>
      <c r="I21" s="95">
        <v>228.99</v>
      </c>
      <c r="J21" s="95">
        <v>78</v>
      </c>
      <c r="K21" s="95">
        <v>75.34</v>
      </c>
      <c r="L21" s="95">
        <v>10</v>
      </c>
      <c r="M21" s="95">
        <v>10</v>
      </c>
      <c r="N21" s="95">
        <v>91</v>
      </c>
      <c r="O21" s="95">
        <v>90</v>
      </c>
      <c r="P21" s="74">
        <f t="shared" si="6"/>
        <v>904</v>
      </c>
      <c r="Q21" s="74">
        <f t="shared" si="7"/>
        <v>777.28000000000009</v>
      </c>
      <c r="R21" s="96">
        <v>9</v>
      </c>
      <c r="S21" s="96">
        <v>8.5</v>
      </c>
      <c r="T21" s="96">
        <v>2</v>
      </c>
      <c r="U21" s="96">
        <v>2</v>
      </c>
      <c r="V21" s="96">
        <v>3</v>
      </c>
      <c r="W21" s="96">
        <v>3</v>
      </c>
      <c r="X21" s="96">
        <v>0</v>
      </c>
      <c r="Y21" s="96">
        <v>0</v>
      </c>
      <c r="Z21" s="85">
        <f t="shared" si="9"/>
        <v>14</v>
      </c>
      <c r="AA21" s="60">
        <f t="shared" si="10"/>
        <v>13.5</v>
      </c>
      <c r="AB21" s="75">
        <f t="shared" si="2"/>
        <v>918</v>
      </c>
      <c r="AC21" s="75">
        <f t="shared" si="3"/>
        <v>790.78000000000009</v>
      </c>
      <c r="AD21" s="97">
        <v>2080709.54</v>
      </c>
      <c r="AE21" s="97">
        <v>9912.25</v>
      </c>
      <c r="AF21" s="97">
        <v>0</v>
      </c>
      <c r="AG21" s="97">
        <v>53322.31</v>
      </c>
      <c r="AH21" s="97">
        <v>530335.25</v>
      </c>
      <c r="AI21" s="97">
        <v>204593.54</v>
      </c>
      <c r="AJ21" s="76">
        <f t="shared" si="4"/>
        <v>2878872.89</v>
      </c>
      <c r="AK21" s="98">
        <v>159174.17000000001</v>
      </c>
      <c r="AL21" s="98">
        <v>7825</v>
      </c>
      <c r="AM21" s="77">
        <f t="shared" si="8"/>
        <v>166999.17000000001</v>
      </c>
      <c r="AN21" s="78">
        <f t="shared" si="5"/>
        <v>3045872.06</v>
      </c>
      <c r="AO21" s="56"/>
      <c r="AP21" s="56"/>
    </row>
    <row r="22" spans="1:42" ht="60" x14ac:dyDescent="0.2">
      <c r="A22" s="5" t="s">
        <v>40</v>
      </c>
      <c r="B22" s="5" t="s">
        <v>87</v>
      </c>
      <c r="C22" s="5" t="s">
        <v>192</v>
      </c>
      <c r="D22" s="89">
        <v>38</v>
      </c>
      <c r="E22" s="90">
        <v>37.76</v>
      </c>
      <c r="F22" s="90">
        <v>42</v>
      </c>
      <c r="G22" s="90">
        <v>41.35</v>
      </c>
      <c r="H22" s="90">
        <v>23</v>
      </c>
      <c r="I22" s="90">
        <v>23</v>
      </c>
      <c r="J22" s="90">
        <v>4</v>
      </c>
      <c r="K22" s="90">
        <v>4</v>
      </c>
      <c r="L22" s="90">
        <v>1</v>
      </c>
      <c r="M22" s="90">
        <v>1</v>
      </c>
      <c r="N22" s="90">
        <v>0</v>
      </c>
      <c r="O22" s="90">
        <v>0</v>
      </c>
      <c r="P22" s="74">
        <f t="shared" si="6"/>
        <v>108</v>
      </c>
      <c r="Q22" s="74">
        <f t="shared" si="7"/>
        <v>107.11</v>
      </c>
      <c r="R22" s="86">
        <v>0</v>
      </c>
      <c r="S22" s="82">
        <v>0</v>
      </c>
      <c r="T22" s="82">
        <v>0</v>
      </c>
      <c r="U22" s="82">
        <v>0</v>
      </c>
      <c r="V22" s="82">
        <v>0</v>
      </c>
      <c r="W22" s="82">
        <v>0</v>
      </c>
      <c r="X22" s="82">
        <v>0</v>
      </c>
      <c r="Y22" s="82">
        <v>0</v>
      </c>
      <c r="Z22" s="85">
        <f t="shared" si="9"/>
        <v>0</v>
      </c>
      <c r="AA22" s="60">
        <f t="shared" si="10"/>
        <v>0</v>
      </c>
      <c r="AB22" s="75">
        <f t="shared" si="2"/>
        <v>108</v>
      </c>
      <c r="AC22" s="75">
        <f t="shared" si="3"/>
        <v>107.11</v>
      </c>
      <c r="AD22" s="97">
        <v>331652.89</v>
      </c>
      <c r="AE22" s="92">
        <v>4734.62</v>
      </c>
      <c r="AF22" s="92">
        <v>0</v>
      </c>
      <c r="AG22" s="92">
        <v>0</v>
      </c>
      <c r="AH22" s="92">
        <v>45821.49</v>
      </c>
      <c r="AI22" s="92">
        <v>35661.11</v>
      </c>
      <c r="AJ22" s="76">
        <f t="shared" si="4"/>
        <v>417870.11</v>
      </c>
      <c r="AK22" s="19">
        <v>0</v>
      </c>
      <c r="AL22" s="19">
        <v>0</v>
      </c>
      <c r="AM22" s="77">
        <f t="shared" si="8"/>
        <v>0</v>
      </c>
      <c r="AN22" s="78">
        <f t="shared" si="5"/>
        <v>417870.11</v>
      </c>
      <c r="AO22" s="55"/>
      <c r="AP22" s="4"/>
    </row>
    <row r="23" spans="1:42" x14ac:dyDescent="0.2">
      <c r="A23" s="21"/>
      <c r="B23" s="5"/>
      <c r="C23" s="21"/>
      <c r="D23" s="16"/>
      <c r="E23" s="16"/>
      <c r="F23" s="16"/>
      <c r="G23" s="16"/>
      <c r="H23" s="16"/>
      <c r="I23" s="16"/>
      <c r="J23" s="16"/>
      <c r="K23" s="16"/>
      <c r="L23" s="16"/>
      <c r="M23" s="16"/>
      <c r="N23" s="16"/>
      <c r="O23" s="16"/>
      <c r="P23" s="74">
        <f t="shared" si="6"/>
        <v>0</v>
      </c>
      <c r="Q23" s="63">
        <f t="shared" si="7"/>
        <v>0</v>
      </c>
      <c r="R23" s="58"/>
      <c r="S23" s="58"/>
      <c r="T23" s="58"/>
      <c r="U23" s="58"/>
      <c r="V23" s="58"/>
      <c r="W23" s="58"/>
      <c r="X23" s="58"/>
      <c r="Y23" s="16"/>
      <c r="Z23" s="62">
        <f t="shared" ref="Z23:Z52" si="11">SUM(R23,T23,V23,X23,)</f>
        <v>0</v>
      </c>
      <c r="AA23" s="60">
        <f t="shared" ref="AA23:AA52" si="12">SUM(S23,U23,W23,Y23)</f>
        <v>0</v>
      </c>
      <c r="AB23" s="65">
        <f t="shared" si="2"/>
        <v>0</v>
      </c>
      <c r="AC23" s="65">
        <f t="shared" si="3"/>
        <v>0</v>
      </c>
      <c r="AD23" s="17"/>
      <c r="AE23" s="18"/>
      <c r="AF23" s="18"/>
      <c r="AG23" s="18"/>
      <c r="AH23" s="18"/>
      <c r="AI23" s="18"/>
      <c r="AJ23" s="66">
        <f t="shared" si="4"/>
        <v>0</v>
      </c>
      <c r="AK23" s="19"/>
      <c r="AL23" s="19"/>
      <c r="AM23" s="68">
        <f t="shared" si="8"/>
        <v>0</v>
      </c>
      <c r="AN23" s="69">
        <f t="shared" si="5"/>
        <v>0</v>
      </c>
      <c r="AO23" s="4"/>
      <c r="AP23" s="4"/>
    </row>
    <row r="24" spans="1:42" x14ac:dyDescent="0.2">
      <c r="A24" s="21"/>
      <c r="B24" s="5"/>
      <c r="C24" s="21"/>
      <c r="D24" s="16"/>
      <c r="E24" s="16"/>
      <c r="F24" s="16"/>
      <c r="G24" s="16"/>
      <c r="H24" s="16"/>
      <c r="I24" s="16"/>
      <c r="J24" s="16"/>
      <c r="K24" s="16"/>
      <c r="L24" s="16"/>
      <c r="M24" s="16"/>
      <c r="N24" s="16"/>
      <c r="O24" s="16"/>
      <c r="P24" s="63">
        <f t="shared" si="6"/>
        <v>0</v>
      </c>
      <c r="Q24" s="63">
        <f t="shared" si="7"/>
        <v>0</v>
      </c>
      <c r="R24" s="58"/>
      <c r="S24" s="58"/>
      <c r="T24" s="58"/>
      <c r="U24" s="58"/>
      <c r="V24" s="58"/>
      <c r="W24" s="58"/>
      <c r="X24" s="58"/>
      <c r="Y24" s="16"/>
      <c r="Z24" s="62">
        <f t="shared" si="11"/>
        <v>0</v>
      </c>
      <c r="AA24" s="60">
        <f t="shared" si="12"/>
        <v>0</v>
      </c>
      <c r="AB24" s="65">
        <f t="shared" si="2"/>
        <v>0</v>
      </c>
      <c r="AC24" s="65">
        <f t="shared" si="3"/>
        <v>0</v>
      </c>
      <c r="AD24" s="17"/>
      <c r="AE24" s="18"/>
      <c r="AF24" s="18"/>
      <c r="AG24" s="18"/>
      <c r="AH24" s="18"/>
      <c r="AI24" s="18"/>
      <c r="AJ24" s="66">
        <f t="shared" si="4"/>
        <v>0</v>
      </c>
      <c r="AK24" s="19"/>
      <c r="AL24" s="19"/>
      <c r="AM24" s="68">
        <f t="shared" si="8"/>
        <v>0</v>
      </c>
      <c r="AN24" s="69">
        <f t="shared" si="5"/>
        <v>0</v>
      </c>
      <c r="AO24" s="4"/>
      <c r="AP24" s="4"/>
    </row>
    <row r="25" spans="1:42" x14ac:dyDescent="0.2">
      <c r="A25" s="21"/>
      <c r="B25" s="5"/>
      <c r="C25" s="21"/>
      <c r="D25" s="16"/>
      <c r="E25" s="16"/>
      <c r="F25" s="16"/>
      <c r="G25" s="16"/>
      <c r="H25" s="16"/>
      <c r="I25" s="16"/>
      <c r="J25" s="16"/>
      <c r="K25" s="16"/>
      <c r="L25" s="16"/>
      <c r="M25" s="16"/>
      <c r="N25" s="16"/>
      <c r="O25" s="16"/>
      <c r="P25" s="63">
        <f t="shared" si="6"/>
        <v>0</v>
      </c>
      <c r="Q25" s="63">
        <f t="shared" si="7"/>
        <v>0</v>
      </c>
      <c r="R25" s="58"/>
      <c r="S25" s="58"/>
      <c r="T25" s="58"/>
      <c r="U25" s="58"/>
      <c r="V25" s="58"/>
      <c r="W25" s="58"/>
      <c r="X25" s="58"/>
      <c r="Y25" s="16"/>
      <c r="Z25" s="62">
        <f t="shared" si="11"/>
        <v>0</v>
      </c>
      <c r="AA25" s="60">
        <f t="shared" si="12"/>
        <v>0</v>
      </c>
      <c r="AB25" s="65">
        <f t="shared" si="2"/>
        <v>0</v>
      </c>
      <c r="AC25" s="65">
        <f t="shared" si="3"/>
        <v>0</v>
      </c>
      <c r="AD25" s="17"/>
      <c r="AE25" s="18"/>
      <c r="AF25" s="18"/>
      <c r="AG25" s="18"/>
      <c r="AH25" s="18"/>
      <c r="AI25" s="18"/>
      <c r="AJ25" s="66">
        <f t="shared" si="4"/>
        <v>0</v>
      </c>
      <c r="AK25" s="19"/>
      <c r="AL25" s="19"/>
      <c r="AM25" s="68">
        <f t="shared" si="8"/>
        <v>0</v>
      </c>
      <c r="AN25" s="69">
        <f t="shared" si="5"/>
        <v>0</v>
      </c>
      <c r="AO25" s="4"/>
      <c r="AP25" s="4"/>
    </row>
    <row r="26" spans="1:42" x14ac:dyDescent="0.2">
      <c r="A26" s="21"/>
      <c r="B26" s="5"/>
      <c r="C26" s="21"/>
      <c r="D26" s="16"/>
      <c r="E26" s="16"/>
      <c r="F26" s="16"/>
      <c r="G26" s="16"/>
      <c r="H26" s="16"/>
      <c r="I26" s="16"/>
      <c r="J26" s="16"/>
      <c r="K26" s="16"/>
      <c r="L26" s="16"/>
      <c r="M26" s="16"/>
      <c r="N26" s="16"/>
      <c r="O26" s="16"/>
      <c r="P26" s="63">
        <f t="shared" si="6"/>
        <v>0</v>
      </c>
      <c r="Q26" s="63">
        <f t="shared" si="7"/>
        <v>0</v>
      </c>
      <c r="R26" s="58"/>
      <c r="S26" s="58"/>
      <c r="T26" s="58"/>
      <c r="U26" s="58"/>
      <c r="V26" s="58"/>
      <c r="W26" s="58"/>
      <c r="X26" s="58"/>
      <c r="Y26" s="16"/>
      <c r="Z26" s="62">
        <f t="shared" si="11"/>
        <v>0</v>
      </c>
      <c r="AA26" s="60">
        <f t="shared" si="12"/>
        <v>0</v>
      </c>
      <c r="AB26" s="65">
        <f t="shared" si="2"/>
        <v>0</v>
      </c>
      <c r="AC26" s="65">
        <f t="shared" si="3"/>
        <v>0</v>
      </c>
      <c r="AD26" s="17"/>
      <c r="AE26" s="18"/>
      <c r="AF26" s="18"/>
      <c r="AG26" s="18"/>
      <c r="AH26" s="18"/>
      <c r="AI26" s="18"/>
      <c r="AJ26" s="66">
        <f t="shared" si="4"/>
        <v>0</v>
      </c>
      <c r="AK26" s="19"/>
      <c r="AL26" s="19"/>
      <c r="AM26" s="68">
        <f t="shared" si="8"/>
        <v>0</v>
      </c>
      <c r="AN26" s="69">
        <f t="shared" si="5"/>
        <v>0</v>
      </c>
      <c r="AO26" s="4"/>
      <c r="AP26" s="4"/>
    </row>
    <row r="27" spans="1:42" x14ac:dyDescent="0.2">
      <c r="A27" s="21"/>
      <c r="B27" s="5"/>
      <c r="C27" s="21"/>
      <c r="D27" s="16"/>
      <c r="E27" s="16"/>
      <c r="F27" s="16"/>
      <c r="G27" s="16"/>
      <c r="H27" s="16"/>
      <c r="I27" s="16"/>
      <c r="J27" s="16"/>
      <c r="K27" s="16"/>
      <c r="L27" s="16"/>
      <c r="M27" s="16"/>
      <c r="N27" s="16"/>
      <c r="O27" s="16"/>
      <c r="P27" s="63">
        <f t="shared" si="6"/>
        <v>0</v>
      </c>
      <c r="Q27" s="63">
        <f t="shared" si="7"/>
        <v>0</v>
      </c>
      <c r="R27" s="58"/>
      <c r="S27" s="58"/>
      <c r="T27" s="58"/>
      <c r="U27" s="58"/>
      <c r="V27" s="58"/>
      <c r="W27" s="58"/>
      <c r="X27" s="58"/>
      <c r="Y27" s="16"/>
      <c r="Z27" s="62">
        <f t="shared" si="11"/>
        <v>0</v>
      </c>
      <c r="AA27" s="60">
        <f t="shared" si="12"/>
        <v>0</v>
      </c>
      <c r="AB27" s="65">
        <f t="shared" si="2"/>
        <v>0</v>
      </c>
      <c r="AC27" s="65">
        <f t="shared" si="3"/>
        <v>0</v>
      </c>
      <c r="AD27" s="17"/>
      <c r="AE27" s="18"/>
      <c r="AF27" s="18"/>
      <c r="AG27" s="18"/>
      <c r="AH27" s="18"/>
      <c r="AI27" s="18"/>
      <c r="AJ27" s="66">
        <f t="shared" si="4"/>
        <v>0</v>
      </c>
      <c r="AK27" s="19"/>
      <c r="AL27" s="19"/>
      <c r="AM27" s="68">
        <f t="shared" si="8"/>
        <v>0</v>
      </c>
      <c r="AN27" s="69">
        <f t="shared" si="5"/>
        <v>0</v>
      </c>
      <c r="AO27" s="4"/>
      <c r="AP27" s="4"/>
    </row>
    <row r="28" spans="1:42" x14ac:dyDescent="0.2">
      <c r="A28" s="21"/>
      <c r="B28" s="5"/>
      <c r="C28" s="21"/>
      <c r="D28" s="16"/>
      <c r="E28" s="16"/>
      <c r="F28" s="16"/>
      <c r="G28" s="16"/>
      <c r="H28" s="16"/>
      <c r="I28" s="16"/>
      <c r="J28" s="16"/>
      <c r="K28" s="16"/>
      <c r="L28" s="16"/>
      <c r="M28" s="16"/>
      <c r="N28" s="16"/>
      <c r="O28" s="16"/>
      <c r="P28" s="63">
        <f t="shared" si="6"/>
        <v>0</v>
      </c>
      <c r="Q28" s="63">
        <f t="shared" si="7"/>
        <v>0</v>
      </c>
      <c r="R28" s="58"/>
      <c r="S28" s="58"/>
      <c r="T28" s="58"/>
      <c r="U28" s="58"/>
      <c r="V28" s="58"/>
      <c r="W28" s="58"/>
      <c r="X28" s="58"/>
      <c r="Y28" s="16"/>
      <c r="Z28" s="62">
        <f t="shared" si="11"/>
        <v>0</v>
      </c>
      <c r="AA28" s="60">
        <f t="shared" si="12"/>
        <v>0</v>
      </c>
      <c r="AB28" s="65">
        <f t="shared" si="2"/>
        <v>0</v>
      </c>
      <c r="AC28" s="65">
        <f t="shared" si="3"/>
        <v>0</v>
      </c>
      <c r="AD28" s="17"/>
      <c r="AE28" s="18"/>
      <c r="AF28" s="18"/>
      <c r="AG28" s="18"/>
      <c r="AH28" s="18"/>
      <c r="AI28" s="18"/>
      <c r="AJ28" s="66">
        <f t="shared" si="4"/>
        <v>0</v>
      </c>
      <c r="AK28" s="19"/>
      <c r="AL28" s="19"/>
      <c r="AM28" s="68">
        <f t="shared" si="8"/>
        <v>0</v>
      </c>
      <c r="AN28" s="69">
        <f t="shared" si="5"/>
        <v>0</v>
      </c>
      <c r="AO28" s="4"/>
      <c r="AP28" s="4"/>
    </row>
    <row r="29" spans="1:42" x14ac:dyDescent="0.2">
      <c r="A29" s="21"/>
      <c r="B29" s="5"/>
      <c r="C29" s="21"/>
      <c r="D29" s="16"/>
      <c r="E29" s="16"/>
      <c r="F29" s="16"/>
      <c r="G29" s="16"/>
      <c r="H29" s="16"/>
      <c r="I29" s="16"/>
      <c r="J29" s="16"/>
      <c r="K29" s="16"/>
      <c r="L29" s="16"/>
      <c r="M29" s="16"/>
      <c r="N29" s="16"/>
      <c r="O29" s="16"/>
      <c r="P29" s="63">
        <f t="shared" si="6"/>
        <v>0</v>
      </c>
      <c r="Q29" s="63">
        <f t="shared" si="7"/>
        <v>0</v>
      </c>
      <c r="R29" s="58"/>
      <c r="S29" s="58"/>
      <c r="T29" s="58"/>
      <c r="U29" s="58"/>
      <c r="V29" s="58"/>
      <c r="W29" s="58"/>
      <c r="X29" s="58"/>
      <c r="Y29" s="16"/>
      <c r="Z29" s="62">
        <f t="shared" si="11"/>
        <v>0</v>
      </c>
      <c r="AA29" s="60">
        <f t="shared" si="12"/>
        <v>0</v>
      </c>
      <c r="AB29" s="65">
        <f t="shared" si="2"/>
        <v>0</v>
      </c>
      <c r="AC29" s="65">
        <f t="shared" si="3"/>
        <v>0</v>
      </c>
      <c r="AD29" s="17"/>
      <c r="AE29" s="18"/>
      <c r="AF29" s="18"/>
      <c r="AG29" s="18"/>
      <c r="AH29" s="18"/>
      <c r="AI29" s="18"/>
      <c r="AJ29" s="66">
        <f t="shared" si="4"/>
        <v>0</v>
      </c>
      <c r="AK29" s="19"/>
      <c r="AL29" s="19"/>
      <c r="AM29" s="68">
        <f t="shared" si="8"/>
        <v>0</v>
      </c>
      <c r="AN29" s="69">
        <f t="shared" si="5"/>
        <v>0</v>
      </c>
      <c r="AO29" s="4"/>
      <c r="AP29" s="4"/>
    </row>
    <row r="30" spans="1:42" x14ac:dyDescent="0.2">
      <c r="A30" s="21"/>
      <c r="B30" s="5"/>
      <c r="C30" s="21"/>
      <c r="D30" s="16"/>
      <c r="E30" s="16"/>
      <c r="F30" s="16"/>
      <c r="G30" s="16"/>
      <c r="H30" s="16"/>
      <c r="I30" s="16"/>
      <c r="J30" s="16"/>
      <c r="K30" s="16"/>
      <c r="L30" s="16"/>
      <c r="M30" s="16"/>
      <c r="N30" s="16"/>
      <c r="O30" s="16"/>
      <c r="P30" s="63">
        <f t="shared" si="6"/>
        <v>0</v>
      </c>
      <c r="Q30" s="63">
        <f t="shared" si="7"/>
        <v>0</v>
      </c>
      <c r="R30" s="58"/>
      <c r="S30" s="58"/>
      <c r="T30" s="58"/>
      <c r="U30" s="58"/>
      <c r="V30" s="58"/>
      <c r="W30" s="58"/>
      <c r="X30" s="58"/>
      <c r="Y30" s="16"/>
      <c r="Z30" s="62">
        <f t="shared" si="11"/>
        <v>0</v>
      </c>
      <c r="AA30" s="60">
        <f t="shared" si="12"/>
        <v>0</v>
      </c>
      <c r="AB30" s="65">
        <f t="shared" si="2"/>
        <v>0</v>
      </c>
      <c r="AC30" s="65">
        <f t="shared" si="3"/>
        <v>0</v>
      </c>
      <c r="AD30" s="17"/>
      <c r="AE30" s="18"/>
      <c r="AF30" s="18"/>
      <c r="AG30" s="18"/>
      <c r="AH30" s="18"/>
      <c r="AI30" s="18"/>
      <c r="AJ30" s="66">
        <f t="shared" si="4"/>
        <v>0</v>
      </c>
      <c r="AK30" s="19"/>
      <c r="AL30" s="19"/>
      <c r="AM30" s="68">
        <f t="shared" si="8"/>
        <v>0</v>
      </c>
      <c r="AN30" s="69">
        <f t="shared" si="5"/>
        <v>0</v>
      </c>
      <c r="AO30" s="4"/>
      <c r="AP30" s="4"/>
    </row>
    <row r="31" spans="1:42" x14ac:dyDescent="0.2">
      <c r="A31" s="21"/>
      <c r="B31" s="5"/>
      <c r="C31" s="21"/>
      <c r="D31" s="16"/>
      <c r="E31" s="16"/>
      <c r="F31" s="16"/>
      <c r="G31" s="16"/>
      <c r="H31" s="16"/>
      <c r="I31" s="16"/>
      <c r="J31" s="16"/>
      <c r="K31" s="16"/>
      <c r="L31" s="16"/>
      <c r="M31" s="16"/>
      <c r="N31" s="16"/>
      <c r="O31" s="16"/>
      <c r="P31" s="63">
        <f t="shared" si="6"/>
        <v>0</v>
      </c>
      <c r="Q31" s="63">
        <f t="shared" si="7"/>
        <v>0</v>
      </c>
      <c r="R31" s="58"/>
      <c r="S31" s="58"/>
      <c r="T31" s="58"/>
      <c r="U31" s="58"/>
      <c r="V31" s="58"/>
      <c r="W31" s="58"/>
      <c r="X31" s="58"/>
      <c r="Y31" s="16"/>
      <c r="Z31" s="62">
        <f t="shared" si="11"/>
        <v>0</v>
      </c>
      <c r="AA31" s="60">
        <f t="shared" si="12"/>
        <v>0</v>
      </c>
      <c r="AB31" s="65">
        <f t="shared" si="2"/>
        <v>0</v>
      </c>
      <c r="AC31" s="65">
        <f t="shared" si="3"/>
        <v>0</v>
      </c>
      <c r="AD31" s="17"/>
      <c r="AE31" s="18"/>
      <c r="AF31" s="18"/>
      <c r="AG31" s="18"/>
      <c r="AH31" s="18"/>
      <c r="AI31" s="18"/>
      <c r="AJ31" s="66">
        <f t="shared" si="4"/>
        <v>0</v>
      </c>
      <c r="AK31" s="19"/>
      <c r="AL31" s="19"/>
      <c r="AM31" s="68">
        <f t="shared" si="8"/>
        <v>0</v>
      </c>
      <c r="AN31" s="69">
        <f t="shared" si="5"/>
        <v>0</v>
      </c>
      <c r="AO31" s="4"/>
      <c r="AP31" s="4"/>
    </row>
    <row r="32" spans="1:42" x14ac:dyDescent="0.2">
      <c r="A32" s="21"/>
      <c r="B32" s="5"/>
      <c r="C32" s="21"/>
      <c r="D32" s="16"/>
      <c r="E32" s="16"/>
      <c r="F32" s="16"/>
      <c r="G32" s="16"/>
      <c r="H32" s="16"/>
      <c r="I32" s="16"/>
      <c r="J32" s="16"/>
      <c r="K32" s="16"/>
      <c r="L32" s="16"/>
      <c r="M32" s="16"/>
      <c r="N32" s="16"/>
      <c r="O32" s="16"/>
      <c r="P32" s="63">
        <f t="shared" si="6"/>
        <v>0</v>
      </c>
      <c r="Q32" s="63">
        <f t="shared" si="7"/>
        <v>0</v>
      </c>
      <c r="R32" s="58"/>
      <c r="S32" s="58"/>
      <c r="T32" s="58"/>
      <c r="U32" s="58"/>
      <c r="V32" s="58"/>
      <c r="W32" s="58"/>
      <c r="X32" s="58"/>
      <c r="Y32" s="16"/>
      <c r="Z32" s="62">
        <f t="shared" si="11"/>
        <v>0</v>
      </c>
      <c r="AA32" s="60">
        <f t="shared" si="12"/>
        <v>0</v>
      </c>
      <c r="AB32" s="65">
        <f t="shared" si="2"/>
        <v>0</v>
      </c>
      <c r="AC32" s="65">
        <f t="shared" si="3"/>
        <v>0</v>
      </c>
      <c r="AD32" s="17"/>
      <c r="AE32" s="18"/>
      <c r="AF32" s="18"/>
      <c r="AG32" s="18"/>
      <c r="AH32" s="18"/>
      <c r="AI32" s="18"/>
      <c r="AJ32" s="66">
        <f t="shared" si="4"/>
        <v>0</v>
      </c>
      <c r="AK32" s="19"/>
      <c r="AL32" s="19"/>
      <c r="AM32" s="68">
        <f t="shared" si="8"/>
        <v>0</v>
      </c>
      <c r="AN32" s="69">
        <f t="shared" si="5"/>
        <v>0</v>
      </c>
      <c r="AO32" s="4"/>
      <c r="AP32" s="4"/>
    </row>
    <row r="33" spans="1:42" x14ac:dyDescent="0.2">
      <c r="A33" s="21"/>
      <c r="B33" s="5"/>
      <c r="C33" s="21"/>
      <c r="D33" s="16"/>
      <c r="E33" s="16"/>
      <c r="F33" s="16"/>
      <c r="G33" s="16"/>
      <c r="H33" s="16"/>
      <c r="I33" s="16"/>
      <c r="J33" s="16"/>
      <c r="K33" s="16"/>
      <c r="L33" s="16"/>
      <c r="M33" s="16"/>
      <c r="N33" s="16"/>
      <c r="O33" s="16"/>
      <c r="P33" s="63">
        <f t="shared" si="6"/>
        <v>0</v>
      </c>
      <c r="Q33" s="63">
        <f t="shared" si="7"/>
        <v>0</v>
      </c>
      <c r="R33" s="58"/>
      <c r="S33" s="58"/>
      <c r="T33" s="58"/>
      <c r="U33" s="58"/>
      <c r="V33" s="58"/>
      <c r="W33" s="58"/>
      <c r="X33" s="58"/>
      <c r="Y33" s="16"/>
      <c r="Z33" s="62">
        <f t="shared" si="11"/>
        <v>0</v>
      </c>
      <c r="AA33" s="60">
        <f t="shared" si="12"/>
        <v>0</v>
      </c>
      <c r="AB33" s="65">
        <f t="shared" si="2"/>
        <v>0</v>
      </c>
      <c r="AC33" s="65">
        <f t="shared" si="3"/>
        <v>0</v>
      </c>
      <c r="AD33" s="17"/>
      <c r="AE33" s="18"/>
      <c r="AF33" s="18"/>
      <c r="AG33" s="18"/>
      <c r="AH33" s="18"/>
      <c r="AI33" s="18"/>
      <c r="AJ33" s="66">
        <f t="shared" si="4"/>
        <v>0</v>
      </c>
      <c r="AK33" s="19"/>
      <c r="AL33" s="19"/>
      <c r="AM33" s="68">
        <f t="shared" si="8"/>
        <v>0</v>
      </c>
      <c r="AN33" s="69">
        <f t="shared" si="5"/>
        <v>0</v>
      </c>
      <c r="AO33" s="4"/>
      <c r="AP33" s="4"/>
    </row>
    <row r="34" spans="1:42" x14ac:dyDescent="0.2">
      <c r="A34" s="21"/>
      <c r="B34" s="5"/>
      <c r="C34" s="21"/>
      <c r="D34" s="16"/>
      <c r="E34" s="16"/>
      <c r="F34" s="16"/>
      <c r="G34" s="16"/>
      <c r="H34" s="16"/>
      <c r="I34" s="16"/>
      <c r="J34" s="16"/>
      <c r="K34" s="16"/>
      <c r="L34" s="16"/>
      <c r="M34" s="16"/>
      <c r="N34" s="16"/>
      <c r="O34" s="16"/>
      <c r="P34" s="63">
        <f t="shared" si="6"/>
        <v>0</v>
      </c>
      <c r="Q34" s="63">
        <f t="shared" si="7"/>
        <v>0</v>
      </c>
      <c r="R34" s="58"/>
      <c r="S34" s="58"/>
      <c r="T34" s="58"/>
      <c r="U34" s="58"/>
      <c r="V34" s="58"/>
      <c r="W34" s="58"/>
      <c r="X34" s="58"/>
      <c r="Y34" s="16"/>
      <c r="Z34" s="62">
        <f t="shared" si="11"/>
        <v>0</v>
      </c>
      <c r="AA34" s="60">
        <f t="shared" si="12"/>
        <v>0</v>
      </c>
      <c r="AB34" s="65">
        <f t="shared" si="2"/>
        <v>0</v>
      </c>
      <c r="AC34" s="65">
        <f t="shared" si="3"/>
        <v>0</v>
      </c>
      <c r="AD34" s="17"/>
      <c r="AE34" s="18"/>
      <c r="AF34" s="18"/>
      <c r="AG34" s="18"/>
      <c r="AH34" s="18"/>
      <c r="AI34" s="18"/>
      <c r="AJ34" s="66">
        <f t="shared" si="4"/>
        <v>0</v>
      </c>
      <c r="AK34" s="19"/>
      <c r="AL34" s="19"/>
      <c r="AM34" s="68">
        <f t="shared" si="8"/>
        <v>0</v>
      </c>
      <c r="AN34" s="69">
        <f t="shared" si="5"/>
        <v>0</v>
      </c>
      <c r="AO34" s="4"/>
      <c r="AP34" s="4"/>
    </row>
    <row r="35" spans="1:42" x14ac:dyDescent="0.2">
      <c r="A35" s="21"/>
      <c r="B35" s="5"/>
      <c r="C35" s="21"/>
      <c r="D35" s="16"/>
      <c r="E35" s="16"/>
      <c r="F35" s="16"/>
      <c r="G35" s="16"/>
      <c r="H35" s="16"/>
      <c r="I35" s="16"/>
      <c r="J35" s="16"/>
      <c r="K35" s="16"/>
      <c r="L35" s="16"/>
      <c r="M35" s="16"/>
      <c r="N35" s="16"/>
      <c r="O35" s="16"/>
      <c r="P35" s="63">
        <f t="shared" si="6"/>
        <v>0</v>
      </c>
      <c r="Q35" s="63">
        <f t="shared" si="7"/>
        <v>0</v>
      </c>
      <c r="R35" s="58"/>
      <c r="S35" s="58"/>
      <c r="T35" s="58"/>
      <c r="U35" s="58"/>
      <c r="V35" s="58"/>
      <c r="W35" s="58"/>
      <c r="X35" s="58"/>
      <c r="Y35" s="16"/>
      <c r="Z35" s="62">
        <f t="shared" si="11"/>
        <v>0</v>
      </c>
      <c r="AA35" s="60">
        <f t="shared" si="12"/>
        <v>0</v>
      </c>
      <c r="AB35" s="65">
        <f t="shared" si="2"/>
        <v>0</v>
      </c>
      <c r="AC35" s="65">
        <f t="shared" si="3"/>
        <v>0</v>
      </c>
      <c r="AD35" s="17"/>
      <c r="AE35" s="18"/>
      <c r="AF35" s="18"/>
      <c r="AG35" s="18"/>
      <c r="AH35" s="18"/>
      <c r="AI35" s="18"/>
      <c r="AJ35" s="66">
        <f t="shared" si="4"/>
        <v>0</v>
      </c>
      <c r="AK35" s="19"/>
      <c r="AL35" s="19"/>
      <c r="AM35" s="68">
        <f t="shared" si="8"/>
        <v>0</v>
      </c>
      <c r="AN35" s="69">
        <f t="shared" si="5"/>
        <v>0</v>
      </c>
      <c r="AO35" s="4"/>
      <c r="AP35" s="4"/>
    </row>
    <row r="36" spans="1:42" x14ac:dyDescent="0.2">
      <c r="A36" s="21"/>
      <c r="B36" s="5"/>
      <c r="C36" s="21"/>
      <c r="D36" s="16"/>
      <c r="E36" s="16"/>
      <c r="F36" s="16"/>
      <c r="G36" s="16"/>
      <c r="H36" s="16"/>
      <c r="I36" s="16"/>
      <c r="J36" s="16"/>
      <c r="K36" s="16"/>
      <c r="L36" s="16"/>
      <c r="M36" s="16"/>
      <c r="N36" s="16"/>
      <c r="O36" s="16"/>
      <c r="P36" s="63">
        <f t="shared" si="6"/>
        <v>0</v>
      </c>
      <c r="Q36" s="63">
        <f t="shared" si="7"/>
        <v>0</v>
      </c>
      <c r="R36" s="58"/>
      <c r="S36" s="58"/>
      <c r="T36" s="58"/>
      <c r="U36" s="58"/>
      <c r="V36" s="58"/>
      <c r="W36" s="58"/>
      <c r="X36" s="58"/>
      <c r="Y36" s="16"/>
      <c r="Z36" s="62">
        <f t="shared" si="11"/>
        <v>0</v>
      </c>
      <c r="AA36" s="60">
        <f t="shared" si="12"/>
        <v>0</v>
      </c>
      <c r="AB36" s="65">
        <f t="shared" si="2"/>
        <v>0</v>
      </c>
      <c r="AC36" s="65">
        <f t="shared" si="3"/>
        <v>0</v>
      </c>
      <c r="AD36" s="17"/>
      <c r="AE36" s="18"/>
      <c r="AF36" s="18"/>
      <c r="AG36" s="18"/>
      <c r="AH36" s="18"/>
      <c r="AI36" s="18"/>
      <c r="AJ36" s="66">
        <f t="shared" si="4"/>
        <v>0</v>
      </c>
      <c r="AK36" s="19"/>
      <c r="AL36" s="19"/>
      <c r="AM36" s="68">
        <f t="shared" si="8"/>
        <v>0</v>
      </c>
      <c r="AN36" s="69">
        <f t="shared" si="5"/>
        <v>0</v>
      </c>
      <c r="AO36" s="4"/>
      <c r="AP36" s="4"/>
    </row>
    <row r="37" spans="1:42" x14ac:dyDescent="0.2">
      <c r="A37" s="21"/>
      <c r="B37" s="5"/>
      <c r="C37" s="21"/>
      <c r="D37" s="16"/>
      <c r="E37" s="16"/>
      <c r="F37" s="16"/>
      <c r="G37" s="16"/>
      <c r="H37" s="16"/>
      <c r="I37" s="16"/>
      <c r="J37" s="16"/>
      <c r="K37" s="16"/>
      <c r="L37" s="16"/>
      <c r="M37" s="16"/>
      <c r="N37" s="16"/>
      <c r="O37" s="16"/>
      <c r="P37" s="63">
        <f t="shared" si="6"/>
        <v>0</v>
      </c>
      <c r="Q37" s="63">
        <f t="shared" si="7"/>
        <v>0</v>
      </c>
      <c r="R37" s="58"/>
      <c r="S37" s="58"/>
      <c r="T37" s="58"/>
      <c r="U37" s="58"/>
      <c r="V37" s="58"/>
      <c r="W37" s="58"/>
      <c r="X37" s="58"/>
      <c r="Y37" s="16"/>
      <c r="Z37" s="62">
        <f t="shared" si="11"/>
        <v>0</v>
      </c>
      <c r="AA37" s="60">
        <f t="shared" si="12"/>
        <v>0</v>
      </c>
      <c r="AB37" s="65">
        <f t="shared" si="2"/>
        <v>0</v>
      </c>
      <c r="AC37" s="65">
        <f t="shared" si="3"/>
        <v>0</v>
      </c>
      <c r="AD37" s="17"/>
      <c r="AE37" s="18"/>
      <c r="AF37" s="18"/>
      <c r="AG37" s="18"/>
      <c r="AH37" s="18"/>
      <c r="AI37" s="18"/>
      <c r="AJ37" s="66">
        <f t="shared" si="4"/>
        <v>0</v>
      </c>
      <c r="AK37" s="19"/>
      <c r="AL37" s="19"/>
      <c r="AM37" s="68">
        <f t="shared" si="8"/>
        <v>0</v>
      </c>
      <c r="AN37" s="69">
        <f t="shared" si="5"/>
        <v>0</v>
      </c>
      <c r="AO37" s="4"/>
      <c r="AP37" s="4"/>
    </row>
    <row r="38" spans="1:42" x14ac:dyDescent="0.2">
      <c r="A38" s="21"/>
      <c r="B38" s="5"/>
      <c r="C38" s="21"/>
      <c r="D38" s="16"/>
      <c r="E38" s="16"/>
      <c r="F38" s="16"/>
      <c r="G38" s="16"/>
      <c r="H38" s="16"/>
      <c r="I38" s="16"/>
      <c r="J38" s="16"/>
      <c r="K38" s="16"/>
      <c r="L38" s="16"/>
      <c r="M38" s="16"/>
      <c r="N38" s="16"/>
      <c r="O38" s="16"/>
      <c r="P38" s="63">
        <f t="shared" si="6"/>
        <v>0</v>
      </c>
      <c r="Q38" s="63">
        <f t="shared" si="7"/>
        <v>0</v>
      </c>
      <c r="R38" s="16"/>
      <c r="S38" s="16"/>
      <c r="T38" s="16"/>
      <c r="U38" s="16"/>
      <c r="V38" s="16"/>
      <c r="W38" s="16"/>
      <c r="X38" s="16"/>
      <c r="Y38" s="16"/>
      <c r="Z38" s="62">
        <f t="shared" si="11"/>
        <v>0</v>
      </c>
      <c r="AA38" s="60">
        <f t="shared" si="12"/>
        <v>0</v>
      </c>
      <c r="AB38" s="65">
        <f t="shared" si="2"/>
        <v>0</v>
      </c>
      <c r="AC38" s="65">
        <f t="shared" si="3"/>
        <v>0</v>
      </c>
      <c r="AD38" s="17"/>
      <c r="AE38" s="18"/>
      <c r="AF38" s="18"/>
      <c r="AG38" s="18"/>
      <c r="AH38" s="18"/>
      <c r="AI38" s="18"/>
      <c r="AJ38" s="66">
        <f t="shared" si="4"/>
        <v>0</v>
      </c>
      <c r="AK38" s="19"/>
      <c r="AL38" s="19"/>
      <c r="AM38" s="68">
        <f t="shared" si="8"/>
        <v>0</v>
      </c>
      <c r="AN38" s="69">
        <f t="shared" si="5"/>
        <v>0</v>
      </c>
      <c r="AO38" s="4"/>
      <c r="AP38" s="4"/>
    </row>
    <row r="39" spans="1:42" x14ac:dyDescent="0.2">
      <c r="A39" s="21"/>
      <c r="B39" s="5"/>
      <c r="C39" s="21"/>
      <c r="D39" s="16"/>
      <c r="E39" s="16"/>
      <c r="F39" s="16"/>
      <c r="G39" s="16"/>
      <c r="H39" s="16"/>
      <c r="I39" s="16"/>
      <c r="J39" s="16"/>
      <c r="K39" s="16"/>
      <c r="L39" s="16"/>
      <c r="M39" s="16"/>
      <c r="N39" s="16"/>
      <c r="O39" s="16"/>
      <c r="P39" s="63">
        <f t="shared" si="6"/>
        <v>0</v>
      </c>
      <c r="Q39" s="63">
        <f t="shared" si="7"/>
        <v>0</v>
      </c>
      <c r="R39" s="16"/>
      <c r="S39" s="16"/>
      <c r="T39" s="16"/>
      <c r="U39" s="16"/>
      <c r="V39" s="16"/>
      <c r="W39" s="16"/>
      <c r="X39" s="16"/>
      <c r="Y39" s="16"/>
      <c r="Z39" s="62">
        <f t="shared" si="11"/>
        <v>0</v>
      </c>
      <c r="AA39" s="60">
        <f t="shared" si="12"/>
        <v>0</v>
      </c>
      <c r="AB39" s="65">
        <f t="shared" si="2"/>
        <v>0</v>
      </c>
      <c r="AC39" s="65">
        <f t="shared" si="3"/>
        <v>0</v>
      </c>
      <c r="AD39" s="17"/>
      <c r="AE39" s="18"/>
      <c r="AF39" s="18"/>
      <c r="AG39" s="18"/>
      <c r="AH39" s="18"/>
      <c r="AI39" s="18"/>
      <c r="AJ39" s="66">
        <f t="shared" si="4"/>
        <v>0</v>
      </c>
      <c r="AK39" s="19"/>
      <c r="AL39" s="19"/>
      <c r="AM39" s="68">
        <f t="shared" si="8"/>
        <v>0</v>
      </c>
      <c r="AN39" s="69">
        <f t="shared" si="5"/>
        <v>0</v>
      </c>
      <c r="AO39" s="4"/>
      <c r="AP39" s="4"/>
    </row>
    <row r="40" spans="1:42" x14ac:dyDescent="0.2">
      <c r="A40" s="21"/>
      <c r="B40" s="5"/>
      <c r="C40" s="21"/>
      <c r="D40" s="16"/>
      <c r="E40" s="16"/>
      <c r="F40" s="16"/>
      <c r="G40" s="16"/>
      <c r="H40" s="16"/>
      <c r="I40" s="16"/>
      <c r="J40" s="16"/>
      <c r="K40" s="16"/>
      <c r="L40" s="16"/>
      <c r="M40" s="16"/>
      <c r="N40" s="16"/>
      <c r="O40" s="16"/>
      <c r="P40" s="63">
        <f t="shared" si="6"/>
        <v>0</v>
      </c>
      <c r="Q40" s="63">
        <f t="shared" si="7"/>
        <v>0</v>
      </c>
      <c r="R40" s="16"/>
      <c r="S40" s="16"/>
      <c r="T40" s="16"/>
      <c r="U40" s="16"/>
      <c r="V40" s="16"/>
      <c r="W40" s="16"/>
      <c r="X40" s="16"/>
      <c r="Y40" s="16"/>
      <c r="Z40" s="62">
        <f t="shared" si="11"/>
        <v>0</v>
      </c>
      <c r="AA40" s="60">
        <f t="shared" si="12"/>
        <v>0</v>
      </c>
      <c r="AB40" s="65">
        <f t="shared" si="2"/>
        <v>0</v>
      </c>
      <c r="AC40" s="65">
        <f t="shared" si="3"/>
        <v>0</v>
      </c>
      <c r="AD40" s="17"/>
      <c r="AE40" s="18"/>
      <c r="AF40" s="18"/>
      <c r="AG40" s="18"/>
      <c r="AH40" s="18"/>
      <c r="AI40" s="18"/>
      <c r="AJ40" s="66">
        <f t="shared" si="4"/>
        <v>0</v>
      </c>
      <c r="AK40" s="19"/>
      <c r="AL40" s="19"/>
      <c r="AM40" s="68">
        <f t="shared" si="8"/>
        <v>0</v>
      </c>
      <c r="AN40" s="69">
        <f t="shared" si="5"/>
        <v>0</v>
      </c>
      <c r="AO40" s="4"/>
      <c r="AP40" s="4"/>
    </row>
    <row r="41" spans="1:42" x14ac:dyDescent="0.2">
      <c r="A41" s="21"/>
      <c r="B41" s="5"/>
      <c r="C41" s="21"/>
      <c r="D41" s="16"/>
      <c r="E41" s="16"/>
      <c r="F41" s="16"/>
      <c r="G41" s="16"/>
      <c r="H41" s="16"/>
      <c r="I41" s="16"/>
      <c r="J41" s="16"/>
      <c r="K41" s="16"/>
      <c r="L41" s="16"/>
      <c r="M41" s="16"/>
      <c r="N41" s="16"/>
      <c r="O41" s="16"/>
      <c r="P41" s="63">
        <f t="shared" si="6"/>
        <v>0</v>
      </c>
      <c r="Q41" s="63">
        <f t="shared" si="7"/>
        <v>0</v>
      </c>
      <c r="R41" s="16"/>
      <c r="S41" s="16"/>
      <c r="T41" s="16"/>
      <c r="U41" s="16"/>
      <c r="V41" s="16"/>
      <c r="W41" s="16"/>
      <c r="X41" s="16"/>
      <c r="Y41" s="16"/>
      <c r="Z41" s="62">
        <f t="shared" si="11"/>
        <v>0</v>
      </c>
      <c r="AA41" s="60">
        <f t="shared" si="12"/>
        <v>0</v>
      </c>
      <c r="AB41" s="65">
        <f t="shared" si="2"/>
        <v>0</v>
      </c>
      <c r="AC41" s="65">
        <f t="shared" si="3"/>
        <v>0</v>
      </c>
      <c r="AD41" s="17"/>
      <c r="AE41" s="18"/>
      <c r="AF41" s="18"/>
      <c r="AG41" s="18"/>
      <c r="AH41" s="18"/>
      <c r="AI41" s="18"/>
      <c r="AJ41" s="66">
        <f t="shared" si="4"/>
        <v>0</v>
      </c>
      <c r="AK41" s="19"/>
      <c r="AL41" s="19"/>
      <c r="AM41" s="68">
        <f t="shared" si="8"/>
        <v>0</v>
      </c>
      <c r="AN41" s="69">
        <f t="shared" si="5"/>
        <v>0</v>
      </c>
      <c r="AO41" s="4"/>
      <c r="AP41" s="4"/>
    </row>
    <row r="42" spans="1:42" x14ac:dyDescent="0.2">
      <c r="A42" s="21"/>
      <c r="B42" s="5"/>
      <c r="C42" s="21"/>
      <c r="D42" s="16"/>
      <c r="E42" s="16"/>
      <c r="F42" s="16"/>
      <c r="G42" s="16"/>
      <c r="H42" s="16"/>
      <c r="I42" s="16"/>
      <c r="J42" s="16"/>
      <c r="K42" s="16"/>
      <c r="L42" s="16"/>
      <c r="M42" s="16"/>
      <c r="N42" s="16"/>
      <c r="O42" s="16"/>
      <c r="P42" s="63">
        <f t="shared" si="6"/>
        <v>0</v>
      </c>
      <c r="Q42" s="63">
        <f t="shared" si="7"/>
        <v>0</v>
      </c>
      <c r="R42" s="16"/>
      <c r="S42" s="16"/>
      <c r="T42" s="16"/>
      <c r="U42" s="16"/>
      <c r="V42" s="16"/>
      <c r="W42" s="16"/>
      <c r="X42" s="16"/>
      <c r="Y42" s="16"/>
      <c r="Z42" s="62">
        <f t="shared" si="11"/>
        <v>0</v>
      </c>
      <c r="AA42" s="60">
        <f t="shared" si="12"/>
        <v>0</v>
      </c>
      <c r="AB42" s="65">
        <f t="shared" si="2"/>
        <v>0</v>
      </c>
      <c r="AC42" s="65">
        <f t="shared" si="3"/>
        <v>0</v>
      </c>
      <c r="AD42" s="17"/>
      <c r="AE42" s="18"/>
      <c r="AF42" s="18"/>
      <c r="AG42" s="18"/>
      <c r="AH42" s="18"/>
      <c r="AI42" s="18"/>
      <c r="AJ42" s="66">
        <f t="shared" si="4"/>
        <v>0</v>
      </c>
      <c r="AK42" s="19"/>
      <c r="AL42" s="19"/>
      <c r="AM42" s="68">
        <f t="shared" si="8"/>
        <v>0</v>
      </c>
      <c r="AN42" s="69">
        <f t="shared" si="5"/>
        <v>0</v>
      </c>
      <c r="AO42" s="4"/>
      <c r="AP42" s="4"/>
    </row>
    <row r="43" spans="1:42" x14ac:dyDescent="0.2">
      <c r="A43" s="21"/>
      <c r="B43" s="5"/>
      <c r="C43" s="21"/>
      <c r="D43" s="16"/>
      <c r="E43" s="16"/>
      <c r="F43" s="16"/>
      <c r="G43" s="16"/>
      <c r="H43" s="16"/>
      <c r="I43" s="16"/>
      <c r="J43" s="16"/>
      <c r="K43" s="16"/>
      <c r="L43" s="16"/>
      <c r="M43" s="16"/>
      <c r="N43" s="16"/>
      <c r="O43" s="16"/>
      <c r="P43" s="63">
        <f t="shared" si="6"/>
        <v>0</v>
      </c>
      <c r="Q43" s="63">
        <f t="shared" si="7"/>
        <v>0</v>
      </c>
      <c r="R43" s="16"/>
      <c r="S43" s="16"/>
      <c r="T43" s="16"/>
      <c r="U43" s="16"/>
      <c r="V43" s="16"/>
      <c r="W43" s="16"/>
      <c r="X43" s="16"/>
      <c r="Y43" s="16"/>
      <c r="Z43" s="62">
        <f t="shared" si="11"/>
        <v>0</v>
      </c>
      <c r="AA43" s="60">
        <f t="shared" si="12"/>
        <v>0</v>
      </c>
      <c r="AB43" s="65">
        <f t="shared" si="2"/>
        <v>0</v>
      </c>
      <c r="AC43" s="65">
        <f t="shared" si="3"/>
        <v>0</v>
      </c>
      <c r="AD43" s="17"/>
      <c r="AE43" s="18"/>
      <c r="AF43" s="18"/>
      <c r="AG43" s="18"/>
      <c r="AH43" s="18"/>
      <c r="AI43" s="18"/>
      <c r="AJ43" s="66">
        <f t="shared" si="4"/>
        <v>0</v>
      </c>
      <c r="AK43" s="19"/>
      <c r="AL43" s="19"/>
      <c r="AM43" s="68">
        <f t="shared" si="8"/>
        <v>0</v>
      </c>
      <c r="AN43" s="69">
        <f t="shared" si="5"/>
        <v>0</v>
      </c>
      <c r="AO43" s="4"/>
      <c r="AP43" s="4"/>
    </row>
    <row r="44" spans="1:42" x14ac:dyDescent="0.2">
      <c r="A44" s="21"/>
      <c r="B44" s="5"/>
      <c r="C44" s="21"/>
      <c r="D44" s="16"/>
      <c r="E44" s="16"/>
      <c r="F44" s="16"/>
      <c r="G44" s="16"/>
      <c r="H44" s="16"/>
      <c r="I44" s="16"/>
      <c r="J44" s="16"/>
      <c r="K44" s="16"/>
      <c r="L44" s="16"/>
      <c r="M44" s="16"/>
      <c r="N44" s="16"/>
      <c r="O44" s="16"/>
      <c r="P44" s="63">
        <f t="shared" si="6"/>
        <v>0</v>
      </c>
      <c r="Q44" s="63">
        <f t="shared" si="7"/>
        <v>0</v>
      </c>
      <c r="R44" s="16"/>
      <c r="S44" s="16"/>
      <c r="T44" s="16"/>
      <c r="U44" s="16"/>
      <c r="V44" s="16"/>
      <c r="W44" s="16"/>
      <c r="X44" s="16"/>
      <c r="Y44" s="16"/>
      <c r="Z44" s="62">
        <f t="shared" si="11"/>
        <v>0</v>
      </c>
      <c r="AA44" s="60">
        <f t="shared" si="12"/>
        <v>0</v>
      </c>
      <c r="AB44" s="65">
        <f t="shared" si="2"/>
        <v>0</v>
      </c>
      <c r="AC44" s="65">
        <f t="shared" si="3"/>
        <v>0</v>
      </c>
      <c r="AD44" s="17"/>
      <c r="AE44" s="18"/>
      <c r="AF44" s="18"/>
      <c r="AG44" s="18"/>
      <c r="AH44" s="18"/>
      <c r="AI44" s="18"/>
      <c r="AJ44" s="66">
        <f t="shared" si="4"/>
        <v>0</v>
      </c>
      <c r="AK44" s="19"/>
      <c r="AL44" s="19"/>
      <c r="AM44" s="68">
        <f t="shared" si="8"/>
        <v>0</v>
      </c>
      <c r="AN44" s="69">
        <f t="shared" si="5"/>
        <v>0</v>
      </c>
      <c r="AO44" s="4"/>
      <c r="AP44" s="4"/>
    </row>
    <row r="45" spans="1:42" x14ac:dyDescent="0.2">
      <c r="A45" s="21"/>
      <c r="B45" s="5"/>
      <c r="C45" s="21"/>
      <c r="D45" s="16"/>
      <c r="E45" s="16"/>
      <c r="F45" s="16"/>
      <c r="G45" s="16"/>
      <c r="H45" s="16"/>
      <c r="I45" s="16"/>
      <c r="J45" s="16"/>
      <c r="K45" s="16"/>
      <c r="L45" s="16"/>
      <c r="M45" s="16"/>
      <c r="N45" s="16"/>
      <c r="O45" s="16"/>
      <c r="P45" s="63">
        <f t="shared" si="6"/>
        <v>0</v>
      </c>
      <c r="Q45" s="63">
        <f t="shared" si="7"/>
        <v>0</v>
      </c>
      <c r="R45" s="16"/>
      <c r="S45" s="16"/>
      <c r="T45" s="16"/>
      <c r="U45" s="16"/>
      <c r="V45" s="16"/>
      <c r="W45" s="16"/>
      <c r="X45" s="16"/>
      <c r="Y45" s="16"/>
      <c r="Z45" s="62">
        <f t="shared" si="11"/>
        <v>0</v>
      </c>
      <c r="AA45" s="60">
        <f t="shared" si="12"/>
        <v>0</v>
      </c>
      <c r="AB45" s="65">
        <f t="shared" si="2"/>
        <v>0</v>
      </c>
      <c r="AC45" s="65">
        <f t="shared" si="3"/>
        <v>0</v>
      </c>
      <c r="AD45" s="17"/>
      <c r="AE45" s="18"/>
      <c r="AF45" s="18"/>
      <c r="AG45" s="18"/>
      <c r="AH45" s="18"/>
      <c r="AI45" s="18"/>
      <c r="AJ45" s="66">
        <f t="shared" si="4"/>
        <v>0</v>
      </c>
      <c r="AK45" s="19"/>
      <c r="AL45" s="19"/>
      <c r="AM45" s="68">
        <f t="shared" si="8"/>
        <v>0</v>
      </c>
      <c r="AN45" s="69">
        <f t="shared" si="5"/>
        <v>0</v>
      </c>
      <c r="AO45" s="4"/>
      <c r="AP45" s="4"/>
    </row>
    <row r="46" spans="1:42" x14ac:dyDescent="0.2">
      <c r="A46" s="21"/>
      <c r="B46" s="5"/>
      <c r="C46" s="21"/>
      <c r="D46" s="16"/>
      <c r="E46" s="16"/>
      <c r="F46" s="16"/>
      <c r="G46" s="16"/>
      <c r="H46" s="16"/>
      <c r="I46" s="16"/>
      <c r="J46" s="16"/>
      <c r="K46" s="16"/>
      <c r="L46" s="16"/>
      <c r="M46" s="16"/>
      <c r="N46" s="16"/>
      <c r="O46" s="16"/>
      <c r="P46" s="63">
        <f t="shared" si="6"/>
        <v>0</v>
      </c>
      <c r="Q46" s="63">
        <f t="shared" si="7"/>
        <v>0</v>
      </c>
      <c r="R46" s="16"/>
      <c r="S46" s="16"/>
      <c r="T46" s="16"/>
      <c r="U46" s="16"/>
      <c r="V46" s="16"/>
      <c r="W46" s="16"/>
      <c r="X46" s="16"/>
      <c r="Y46" s="16"/>
      <c r="Z46" s="62">
        <f t="shared" si="11"/>
        <v>0</v>
      </c>
      <c r="AA46" s="60">
        <f t="shared" si="12"/>
        <v>0</v>
      </c>
      <c r="AB46" s="65">
        <f t="shared" si="2"/>
        <v>0</v>
      </c>
      <c r="AC46" s="65">
        <f t="shared" si="3"/>
        <v>0</v>
      </c>
      <c r="AD46" s="17"/>
      <c r="AE46" s="18"/>
      <c r="AF46" s="18"/>
      <c r="AG46" s="18"/>
      <c r="AH46" s="18"/>
      <c r="AI46" s="18"/>
      <c r="AJ46" s="66">
        <f t="shared" si="4"/>
        <v>0</v>
      </c>
      <c r="AK46" s="19"/>
      <c r="AL46" s="19"/>
      <c r="AM46" s="68">
        <f t="shared" si="8"/>
        <v>0</v>
      </c>
      <c r="AN46" s="69">
        <f t="shared" si="5"/>
        <v>0</v>
      </c>
      <c r="AO46" s="4"/>
      <c r="AP46" s="4"/>
    </row>
    <row r="47" spans="1:42" x14ac:dyDescent="0.2">
      <c r="A47" s="21"/>
      <c r="B47" s="5"/>
      <c r="C47" s="21"/>
      <c r="D47" s="16"/>
      <c r="E47" s="16"/>
      <c r="F47" s="16"/>
      <c r="G47" s="16"/>
      <c r="H47" s="16"/>
      <c r="I47" s="16"/>
      <c r="J47" s="16"/>
      <c r="K47" s="16"/>
      <c r="L47" s="16"/>
      <c r="M47" s="16"/>
      <c r="N47" s="16"/>
      <c r="O47" s="16"/>
      <c r="P47" s="63">
        <f t="shared" si="6"/>
        <v>0</v>
      </c>
      <c r="Q47" s="63">
        <f t="shared" si="7"/>
        <v>0</v>
      </c>
      <c r="R47" s="16"/>
      <c r="S47" s="16"/>
      <c r="T47" s="16"/>
      <c r="U47" s="16"/>
      <c r="V47" s="16"/>
      <c r="W47" s="16"/>
      <c r="X47" s="16"/>
      <c r="Y47" s="16"/>
      <c r="Z47" s="62">
        <f t="shared" si="11"/>
        <v>0</v>
      </c>
      <c r="AA47" s="60">
        <f t="shared" si="12"/>
        <v>0</v>
      </c>
      <c r="AB47" s="65">
        <f t="shared" si="2"/>
        <v>0</v>
      </c>
      <c r="AC47" s="65">
        <f t="shared" si="3"/>
        <v>0</v>
      </c>
      <c r="AD47" s="17"/>
      <c r="AE47" s="18"/>
      <c r="AF47" s="18"/>
      <c r="AG47" s="18"/>
      <c r="AH47" s="18"/>
      <c r="AI47" s="18"/>
      <c r="AJ47" s="66">
        <f t="shared" si="4"/>
        <v>0</v>
      </c>
      <c r="AK47" s="19"/>
      <c r="AL47" s="19"/>
      <c r="AM47" s="68">
        <f t="shared" si="8"/>
        <v>0</v>
      </c>
      <c r="AN47" s="69">
        <f t="shared" si="5"/>
        <v>0</v>
      </c>
      <c r="AO47" s="4"/>
      <c r="AP47" s="4"/>
    </row>
    <row r="48" spans="1:42" x14ac:dyDescent="0.2">
      <c r="A48" s="21"/>
      <c r="B48" s="5"/>
      <c r="C48" s="21"/>
      <c r="D48" s="16"/>
      <c r="E48" s="16"/>
      <c r="F48" s="16"/>
      <c r="G48" s="16"/>
      <c r="H48" s="16"/>
      <c r="I48" s="16"/>
      <c r="J48" s="16"/>
      <c r="K48" s="16"/>
      <c r="L48" s="16"/>
      <c r="M48" s="16"/>
      <c r="N48" s="16"/>
      <c r="O48" s="16"/>
      <c r="P48" s="63">
        <f t="shared" si="6"/>
        <v>0</v>
      </c>
      <c r="Q48" s="63">
        <f t="shared" si="7"/>
        <v>0</v>
      </c>
      <c r="R48" s="16"/>
      <c r="S48" s="16"/>
      <c r="T48" s="16"/>
      <c r="U48" s="16"/>
      <c r="V48" s="16"/>
      <c r="W48" s="16"/>
      <c r="X48" s="16"/>
      <c r="Y48" s="16"/>
      <c r="Z48" s="62">
        <f t="shared" si="11"/>
        <v>0</v>
      </c>
      <c r="AA48" s="60">
        <f t="shared" si="12"/>
        <v>0</v>
      </c>
      <c r="AB48" s="65">
        <f t="shared" si="2"/>
        <v>0</v>
      </c>
      <c r="AC48" s="65">
        <f t="shared" si="3"/>
        <v>0</v>
      </c>
      <c r="AD48" s="17"/>
      <c r="AE48" s="18"/>
      <c r="AF48" s="18"/>
      <c r="AG48" s="18"/>
      <c r="AH48" s="18"/>
      <c r="AI48" s="18"/>
      <c r="AJ48" s="66">
        <f t="shared" si="4"/>
        <v>0</v>
      </c>
      <c r="AK48" s="19"/>
      <c r="AL48" s="19"/>
      <c r="AM48" s="68">
        <f t="shared" si="8"/>
        <v>0</v>
      </c>
      <c r="AN48" s="69">
        <f t="shared" si="5"/>
        <v>0</v>
      </c>
      <c r="AO48" s="4"/>
      <c r="AP48" s="4"/>
    </row>
    <row r="49" spans="1:42" x14ac:dyDescent="0.2">
      <c r="A49" s="21"/>
      <c r="B49" s="5"/>
      <c r="C49" s="21"/>
      <c r="D49" s="16"/>
      <c r="E49" s="16"/>
      <c r="F49" s="16"/>
      <c r="G49" s="16"/>
      <c r="H49" s="16"/>
      <c r="I49" s="16"/>
      <c r="J49" s="16"/>
      <c r="K49" s="16"/>
      <c r="L49" s="16"/>
      <c r="M49" s="16"/>
      <c r="N49" s="16"/>
      <c r="O49" s="16"/>
      <c r="P49" s="63">
        <f t="shared" si="6"/>
        <v>0</v>
      </c>
      <c r="Q49" s="63">
        <f t="shared" si="7"/>
        <v>0</v>
      </c>
      <c r="R49" s="16"/>
      <c r="S49" s="16"/>
      <c r="T49" s="16"/>
      <c r="U49" s="16"/>
      <c r="V49" s="16"/>
      <c r="W49" s="16"/>
      <c r="X49" s="16"/>
      <c r="Y49" s="16"/>
      <c r="Z49" s="62">
        <f t="shared" si="11"/>
        <v>0</v>
      </c>
      <c r="AA49" s="60">
        <f t="shared" si="12"/>
        <v>0</v>
      </c>
      <c r="AB49" s="65">
        <f t="shared" si="2"/>
        <v>0</v>
      </c>
      <c r="AC49" s="65">
        <f t="shared" si="3"/>
        <v>0</v>
      </c>
      <c r="AD49" s="17"/>
      <c r="AE49" s="18"/>
      <c r="AF49" s="18"/>
      <c r="AG49" s="18"/>
      <c r="AH49" s="18"/>
      <c r="AI49" s="18"/>
      <c r="AJ49" s="66">
        <f t="shared" si="4"/>
        <v>0</v>
      </c>
      <c r="AK49" s="19"/>
      <c r="AL49" s="19"/>
      <c r="AM49" s="68">
        <f t="shared" si="8"/>
        <v>0</v>
      </c>
      <c r="AN49" s="69">
        <f t="shared" si="5"/>
        <v>0</v>
      </c>
      <c r="AO49" s="4"/>
      <c r="AP49" s="4"/>
    </row>
    <row r="50" spans="1:42" x14ac:dyDescent="0.2">
      <c r="A50" s="21"/>
      <c r="B50" s="5"/>
      <c r="C50" s="21"/>
      <c r="D50" s="16"/>
      <c r="E50" s="16"/>
      <c r="F50" s="16"/>
      <c r="G50" s="16"/>
      <c r="H50" s="16"/>
      <c r="I50" s="16"/>
      <c r="J50" s="16"/>
      <c r="K50" s="16"/>
      <c r="L50" s="16"/>
      <c r="M50" s="16"/>
      <c r="N50" s="16"/>
      <c r="O50" s="16"/>
      <c r="P50" s="63">
        <f t="shared" si="6"/>
        <v>0</v>
      </c>
      <c r="Q50" s="63">
        <f t="shared" si="7"/>
        <v>0</v>
      </c>
      <c r="R50" s="16"/>
      <c r="S50" s="16"/>
      <c r="T50" s="16"/>
      <c r="U50" s="16"/>
      <c r="V50" s="16"/>
      <c r="W50" s="16"/>
      <c r="X50" s="16"/>
      <c r="Y50" s="16"/>
      <c r="Z50" s="62">
        <f t="shared" si="11"/>
        <v>0</v>
      </c>
      <c r="AA50" s="60">
        <f t="shared" si="12"/>
        <v>0</v>
      </c>
      <c r="AB50" s="65">
        <f t="shared" si="2"/>
        <v>0</v>
      </c>
      <c r="AC50" s="65">
        <f t="shared" si="3"/>
        <v>0</v>
      </c>
      <c r="AD50" s="17"/>
      <c r="AE50" s="18"/>
      <c r="AF50" s="18"/>
      <c r="AG50" s="18"/>
      <c r="AH50" s="18"/>
      <c r="AI50" s="18"/>
      <c r="AJ50" s="66">
        <f t="shared" si="4"/>
        <v>0</v>
      </c>
      <c r="AK50" s="19"/>
      <c r="AL50" s="19"/>
      <c r="AM50" s="68">
        <f t="shared" si="8"/>
        <v>0</v>
      </c>
      <c r="AN50" s="69">
        <f t="shared" si="5"/>
        <v>0</v>
      </c>
      <c r="AO50" s="4"/>
      <c r="AP50" s="4"/>
    </row>
    <row r="51" spans="1:42" x14ac:dyDescent="0.2">
      <c r="A51" s="21"/>
      <c r="B51" s="5"/>
      <c r="C51" s="21"/>
      <c r="D51" s="16"/>
      <c r="E51" s="16"/>
      <c r="F51" s="16"/>
      <c r="G51" s="16"/>
      <c r="H51" s="16"/>
      <c r="I51" s="16"/>
      <c r="J51" s="16"/>
      <c r="K51" s="16"/>
      <c r="L51" s="16"/>
      <c r="M51" s="16"/>
      <c r="N51" s="16"/>
      <c r="O51" s="16"/>
      <c r="P51" s="63">
        <f t="shared" si="6"/>
        <v>0</v>
      </c>
      <c r="Q51" s="63">
        <f t="shared" si="7"/>
        <v>0</v>
      </c>
      <c r="R51" s="16"/>
      <c r="S51" s="16"/>
      <c r="T51" s="16"/>
      <c r="U51" s="16"/>
      <c r="V51" s="16"/>
      <c r="W51" s="16"/>
      <c r="X51" s="16"/>
      <c r="Y51" s="16"/>
      <c r="Z51" s="62">
        <f t="shared" si="11"/>
        <v>0</v>
      </c>
      <c r="AA51" s="60">
        <f t="shared" si="12"/>
        <v>0</v>
      </c>
      <c r="AB51" s="65">
        <f t="shared" si="2"/>
        <v>0</v>
      </c>
      <c r="AC51" s="65">
        <f t="shared" si="3"/>
        <v>0</v>
      </c>
      <c r="AD51" s="17"/>
      <c r="AE51" s="18"/>
      <c r="AF51" s="18"/>
      <c r="AG51" s="18"/>
      <c r="AH51" s="18"/>
      <c r="AI51" s="18"/>
      <c r="AJ51" s="66">
        <f t="shared" si="4"/>
        <v>0</v>
      </c>
      <c r="AK51" s="19"/>
      <c r="AL51" s="19"/>
      <c r="AM51" s="68">
        <f t="shared" si="8"/>
        <v>0</v>
      </c>
      <c r="AN51" s="69">
        <f t="shared" si="5"/>
        <v>0</v>
      </c>
      <c r="AO51" s="4"/>
      <c r="AP51" s="4"/>
    </row>
    <row r="52" spans="1:42" x14ac:dyDescent="0.2">
      <c r="A52" s="21"/>
      <c r="B52" s="5"/>
      <c r="C52" s="21"/>
      <c r="D52" s="16"/>
      <c r="E52" s="16"/>
      <c r="F52" s="16"/>
      <c r="G52" s="16"/>
      <c r="H52" s="16"/>
      <c r="I52" s="16"/>
      <c r="J52" s="16"/>
      <c r="K52" s="16"/>
      <c r="L52" s="16"/>
      <c r="M52" s="16"/>
      <c r="N52" s="16"/>
      <c r="O52" s="16"/>
      <c r="P52" s="63">
        <f t="shared" si="6"/>
        <v>0</v>
      </c>
      <c r="Q52" s="63">
        <f t="shared" si="7"/>
        <v>0</v>
      </c>
      <c r="R52" s="16"/>
      <c r="S52" s="16"/>
      <c r="T52" s="16"/>
      <c r="U52" s="16"/>
      <c r="V52" s="16"/>
      <c r="W52" s="16"/>
      <c r="X52" s="16"/>
      <c r="Y52" s="16"/>
      <c r="Z52" s="62">
        <f t="shared" si="11"/>
        <v>0</v>
      </c>
      <c r="AA52" s="60">
        <f t="shared" si="12"/>
        <v>0</v>
      </c>
      <c r="AB52" s="65">
        <f t="shared" si="2"/>
        <v>0</v>
      </c>
      <c r="AC52" s="65">
        <f t="shared" si="3"/>
        <v>0</v>
      </c>
      <c r="AD52" s="17"/>
      <c r="AE52" s="18"/>
      <c r="AF52" s="18"/>
      <c r="AG52" s="18"/>
      <c r="AH52" s="18"/>
      <c r="AI52" s="18"/>
      <c r="AJ52" s="66">
        <f t="shared" si="4"/>
        <v>0</v>
      </c>
      <c r="AK52" s="19"/>
      <c r="AL52" s="19"/>
      <c r="AM52" s="68">
        <f t="shared" si="8"/>
        <v>0</v>
      </c>
      <c r="AN52" s="69">
        <f t="shared" si="5"/>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23:B52">
    <cfRule type="expression" dxfId="106" priority="738">
      <formula>AND(NOT(ISBLANK($A23)),ISBLANK(B23))</formula>
    </cfRule>
  </conditionalFormatting>
  <conditionalFormatting sqref="C23:C52">
    <cfRule type="expression" dxfId="105" priority="737">
      <formula>AND(NOT(ISBLANK(A23)),ISBLANK(C23))</formula>
    </cfRule>
  </conditionalFormatting>
  <conditionalFormatting sqref="D23:D52">
    <cfRule type="expression" dxfId="104" priority="736">
      <formula>AND(NOT(ISBLANK(E23)),ISBLANK(D23))</formula>
    </cfRule>
  </conditionalFormatting>
  <conditionalFormatting sqref="E23:E52">
    <cfRule type="expression" dxfId="103" priority="735">
      <formula>AND(NOT(ISBLANK(D23)),ISBLANK(E23))</formula>
    </cfRule>
  </conditionalFormatting>
  <conditionalFormatting sqref="F23:F52">
    <cfRule type="expression" dxfId="102" priority="734">
      <formula>AND(NOT(ISBLANK(G23)),ISBLANK(F23))</formula>
    </cfRule>
  </conditionalFormatting>
  <conditionalFormatting sqref="G23:G52">
    <cfRule type="expression" dxfId="101" priority="733">
      <formula>AND(NOT(ISBLANK(F23)),ISBLANK(G23))</formula>
    </cfRule>
  </conditionalFormatting>
  <conditionalFormatting sqref="H23:H52">
    <cfRule type="expression" dxfId="100" priority="732">
      <formula>AND(NOT(ISBLANK(I23)),ISBLANK(H23))</formula>
    </cfRule>
  </conditionalFormatting>
  <conditionalFormatting sqref="I23:I52">
    <cfRule type="expression" dxfId="99" priority="731">
      <formula>AND(NOT(ISBLANK(H23)),ISBLANK(I23))</formula>
    </cfRule>
  </conditionalFormatting>
  <conditionalFormatting sqref="J23:J52">
    <cfRule type="expression" dxfId="98" priority="730">
      <formula>AND(NOT(ISBLANK(K23)),ISBLANK(J23))</formula>
    </cfRule>
  </conditionalFormatting>
  <conditionalFormatting sqref="K23:K52">
    <cfRule type="expression" dxfId="97" priority="729">
      <formula>AND(NOT(ISBLANK(J23)),ISBLANK(K23))</formula>
    </cfRule>
  </conditionalFormatting>
  <conditionalFormatting sqref="L23:L52">
    <cfRule type="expression" dxfId="96" priority="728">
      <formula>AND(NOT(ISBLANK(M23)),ISBLANK(L23))</formula>
    </cfRule>
  </conditionalFormatting>
  <conditionalFormatting sqref="M23:M52">
    <cfRule type="expression" dxfId="95" priority="727">
      <formula>AND(NOT(ISBLANK(L23)),ISBLANK(M23))</formula>
    </cfRule>
  </conditionalFormatting>
  <conditionalFormatting sqref="N23:N52">
    <cfRule type="expression" dxfId="94" priority="726">
      <formula>AND(NOT(ISBLANK(O23)),ISBLANK(N23))</formula>
    </cfRule>
  </conditionalFormatting>
  <conditionalFormatting sqref="O23:O52">
    <cfRule type="expression" dxfId="93" priority="725">
      <formula>AND(NOT(ISBLANK(N23)),ISBLANK(O23))</formula>
    </cfRule>
  </conditionalFormatting>
  <conditionalFormatting sqref="R38:R52">
    <cfRule type="expression" dxfId="92" priority="724">
      <formula>AND(NOT(ISBLANK(S38)),ISBLANK(R38))</formula>
    </cfRule>
  </conditionalFormatting>
  <conditionalFormatting sqref="S38:S52">
    <cfRule type="expression" dxfId="91" priority="723">
      <formula>AND(NOT(ISBLANK(R38)),ISBLANK(S38))</formula>
    </cfRule>
  </conditionalFormatting>
  <conditionalFormatting sqref="T38:T52">
    <cfRule type="expression" dxfId="90" priority="722">
      <formula>AND(NOT(ISBLANK(U38)),ISBLANK(T38))</formula>
    </cfRule>
  </conditionalFormatting>
  <conditionalFormatting sqref="U38:U52">
    <cfRule type="expression" dxfId="89" priority="721">
      <formula>AND(NOT(ISBLANK(T38)),ISBLANK(U38))</formula>
    </cfRule>
  </conditionalFormatting>
  <conditionalFormatting sqref="V38:V52">
    <cfRule type="expression" dxfId="88" priority="720">
      <formula>AND(NOT(ISBLANK(W38)),ISBLANK(V38))</formula>
    </cfRule>
  </conditionalFormatting>
  <conditionalFormatting sqref="W38:W52">
    <cfRule type="expression" dxfId="87" priority="719">
      <formula>AND(NOT(ISBLANK(V38)),ISBLANK(W38))</formula>
    </cfRule>
  </conditionalFormatting>
  <conditionalFormatting sqref="X38:X52">
    <cfRule type="expression" dxfId="86" priority="718">
      <formula>AND(NOT(ISBLANK(Y38)),ISBLANK(X38))</formula>
    </cfRule>
  </conditionalFormatting>
  <conditionalFormatting sqref="Y23:Y52">
    <cfRule type="expression" dxfId="85" priority="717">
      <formula>AND(NOT(ISBLANK(X23)),ISBLANK(Y23))</formula>
    </cfRule>
  </conditionalFormatting>
  <conditionalFormatting sqref="B7:B22">
    <cfRule type="expression" dxfId="84" priority="716">
      <formula>AND(NOT(ISBLANK($A7)),ISBLANK(B7))</formula>
    </cfRule>
  </conditionalFormatting>
  <conditionalFormatting sqref="C7:C22">
    <cfRule type="expression" dxfId="83" priority="715">
      <formula>AND(NOT(ISBLANK(A7)),ISBLANK(C7))</formula>
    </cfRule>
  </conditionalFormatting>
  <conditionalFormatting sqref="R23:R37">
    <cfRule type="expression" dxfId="82" priority="307">
      <formula>AND(NOT(ISBLANK(S23)),ISBLANK(R23))</formula>
    </cfRule>
  </conditionalFormatting>
  <conditionalFormatting sqref="S23:S37">
    <cfRule type="expression" dxfId="81" priority="306">
      <formula>AND(NOT(ISBLANK(R23)),ISBLANK(S23))</formula>
    </cfRule>
  </conditionalFormatting>
  <conditionalFormatting sqref="T23:T37">
    <cfRule type="expression" dxfId="80" priority="305">
      <formula>AND(NOT(ISBLANK(U23)),ISBLANK(T23))</formula>
    </cfRule>
  </conditionalFormatting>
  <conditionalFormatting sqref="U23:U37">
    <cfRule type="expression" dxfId="79" priority="304">
      <formula>AND(NOT(ISBLANK(T23)),ISBLANK(U23))</formula>
    </cfRule>
  </conditionalFormatting>
  <conditionalFormatting sqref="V23:V37">
    <cfRule type="expression" dxfId="78" priority="303">
      <formula>AND(NOT(ISBLANK(W23)),ISBLANK(V23))</formula>
    </cfRule>
  </conditionalFormatting>
  <conditionalFormatting sqref="W23:W37">
    <cfRule type="expression" dxfId="77" priority="302">
      <formula>AND(NOT(ISBLANK(V23)),ISBLANK(W23))</formula>
    </cfRule>
  </conditionalFormatting>
  <conditionalFormatting sqref="X23:X37">
    <cfRule type="expression" dxfId="76" priority="301">
      <formula>AND(NOT(ISBLANK(Y23)),ISBLANK(X23))</formula>
    </cfRule>
  </conditionalFormatting>
  <conditionalFormatting sqref="D13">
    <cfRule type="expression" dxfId="75" priority="300">
      <formula>AND(NOT(ISBLANK(E13)),ISBLANK(D13))</formula>
    </cfRule>
  </conditionalFormatting>
  <conditionalFormatting sqref="F13">
    <cfRule type="expression" dxfId="74" priority="298">
      <formula>AND(NOT(ISBLANK(G13)),ISBLANK(F13))</formula>
    </cfRule>
  </conditionalFormatting>
  <conditionalFormatting sqref="G13">
    <cfRule type="expression" dxfId="73" priority="297">
      <formula>AND(NOT(ISBLANK(F13)),ISBLANK(G13))</formula>
    </cfRule>
  </conditionalFormatting>
  <conditionalFormatting sqref="H13">
    <cfRule type="expression" dxfId="72" priority="296">
      <formula>AND(NOT(ISBLANK(I13)),ISBLANK(H13))</formula>
    </cfRule>
  </conditionalFormatting>
  <conditionalFormatting sqref="I13">
    <cfRule type="expression" dxfId="71" priority="295">
      <formula>AND(NOT(ISBLANK(H13)),ISBLANK(I13))</formula>
    </cfRule>
  </conditionalFormatting>
  <conditionalFormatting sqref="J13">
    <cfRule type="expression" dxfId="70" priority="294">
      <formula>AND(NOT(ISBLANK(K13)),ISBLANK(J13))</formula>
    </cfRule>
  </conditionalFormatting>
  <conditionalFormatting sqref="K13">
    <cfRule type="expression" dxfId="69" priority="293">
      <formula>AND(NOT(ISBLANK(J13)),ISBLANK(K13))</formula>
    </cfRule>
  </conditionalFormatting>
  <conditionalFormatting sqref="L13">
    <cfRule type="expression" dxfId="68" priority="292">
      <formula>AND(NOT(ISBLANK(M13)),ISBLANK(L13))</formula>
    </cfRule>
  </conditionalFormatting>
  <conditionalFormatting sqref="M13">
    <cfRule type="expression" dxfId="67" priority="291">
      <formula>AND(NOT(ISBLANK(L13)),ISBLANK(M13))</formula>
    </cfRule>
  </conditionalFormatting>
  <conditionalFormatting sqref="N13">
    <cfRule type="expression" dxfId="66" priority="290">
      <formula>AND(NOT(ISBLANK(O13)),ISBLANK(N13))</formula>
    </cfRule>
  </conditionalFormatting>
  <conditionalFormatting sqref="O13">
    <cfRule type="expression" dxfId="65" priority="289">
      <formula>AND(NOT(ISBLANK(N13)),ISBLANK(O13))</formula>
    </cfRule>
  </conditionalFormatting>
  <conditionalFormatting sqref="S19:Y19">
    <cfRule type="expression" dxfId="64" priority="272">
      <formula>AND(NOT(ISBLANK(R19)),ISBLANK(S19))</formula>
    </cfRule>
  </conditionalFormatting>
  <conditionalFormatting sqref="E13">
    <cfRule type="expression" dxfId="63" priority="270">
      <formula>AND(NOT(ISBLANK(F13)),ISBLANK(E13))</formula>
    </cfRule>
  </conditionalFormatting>
  <conditionalFormatting sqref="R9">
    <cfRule type="expression" dxfId="62" priority="224">
      <formula>AND(NOT(ISBLANK(S9)),ISBLANK(R9))</formula>
    </cfRule>
  </conditionalFormatting>
  <conditionalFormatting sqref="D12 F12 H12:O13">
    <cfRule type="expression" dxfId="61" priority="222">
      <formula>AND(NOT(ISBLANK(E12)),ISBLANK(D12))</formula>
    </cfRule>
  </conditionalFormatting>
  <conditionalFormatting sqref="E12 G12 I12 K12 M12 O12">
    <cfRule type="expression" dxfId="60" priority="221">
      <formula>AND(NOT(ISBLANK(D12)),ISBLANK(E12))</formula>
    </cfRule>
  </conditionalFormatting>
  <conditionalFormatting sqref="R12:Y13">
    <cfRule type="expression" dxfId="59" priority="218">
      <formula>AND(NOT(ISBLANK(S12)),ISBLANK(R12))</formula>
    </cfRule>
  </conditionalFormatting>
  <conditionalFormatting sqref="AD12:AI13">
    <cfRule type="expression" dxfId="58" priority="217">
      <formula>AND(NOT(ISBLANK(AE12)),ISBLANK(AD12))</formula>
    </cfRule>
  </conditionalFormatting>
  <conditionalFormatting sqref="AK12:AL13">
    <cfRule type="expression" dxfId="57" priority="215">
      <formula>AND(NOT(ISBLANK(AL12)),ISBLANK(AK12))</formula>
    </cfRule>
  </conditionalFormatting>
  <conditionalFormatting sqref="D14 F14 H14 J14 L14 N14">
    <cfRule type="expression" dxfId="56" priority="214">
      <formula>AND(NOT(ISBLANK(E14)),ISBLANK(D14))</formula>
    </cfRule>
  </conditionalFormatting>
  <conditionalFormatting sqref="E14 G14 I14 K14 M14 O14">
    <cfRule type="expression" dxfId="55" priority="213">
      <formula>AND(NOT(ISBLANK(D14)),ISBLANK(E14))</formula>
    </cfRule>
  </conditionalFormatting>
  <conditionalFormatting sqref="S22:Y22">
    <cfRule type="expression" dxfId="54" priority="201">
      <formula>AND(NOT(ISBLANK(R22)),ISBLANK(S22))</formula>
    </cfRule>
  </conditionalFormatting>
  <conditionalFormatting sqref="S9:V9 X9">
    <cfRule type="expression" dxfId="53" priority="154">
      <formula>AND(NOT(ISBLANK(T9)),ISBLANK(S9))</formula>
    </cfRule>
  </conditionalFormatting>
  <conditionalFormatting sqref="W9">
    <cfRule type="expression" dxfId="52" priority="153">
      <formula>AND(NOT(ISBLANK(X9)),ISBLANK(W9))</formula>
    </cfRule>
  </conditionalFormatting>
  <conditionalFormatting sqref="R14 T14 V14 X14">
    <cfRule type="expression" dxfId="51" priority="102">
      <formula>AND(NOT(ISBLANK(S14)),ISBLANK(R14))</formula>
    </cfRule>
  </conditionalFormatting>
  <conditionalFormatting sqref="S14 U14 W14 Y14">
    <cfRule type="expression" dxfId="50" priority="101">
      <formula>AND(NOT(ISBLANK(R14)),ISBLANK(S14))</formula>
    </cfRule>
  </conditionalFormatting>
  <conditionalFormatting sqref="D21 F21 H21 J21 L21 N21">
    <cfRule type="expression" dxfId="49" priority="96">
      <formula>AND(NOT(ISBLANK(E21)),ISBLANK(D21))</formula>
    </cfRule>
  </conditionalFormatting>
  <conditionalFormatting sqref="E21 G21 I21 K21 M21 O21">
    <cfRule type="expression" dxfId="48" priority="95">
      <formula>AND(NOT(ISBLANK(D21)),ISBLANK(E21))</formula>
    </cfRule>
  </conditionalFormatting>
  <conditionalFormatting sqref="R21 T21 V21 X21">
    <cfRule type="expression" dxfId="47" priority="94">
      <formula>AND(NOT(ISBLANK(S21)),ISBLANK(R21))</formula>
    </cfRule>
  </conditionalFormatting>
  <conditionalFormatting sqref="S21 U21 W21 Y21">
    <cfRule type="expression" dxfId="46" priority="93">
      <formula>AND(NOT(ISBLANK(R21)),ISBLANK(S21))</formula>
    </cfRule>
  </conditionalFormatting>
  <conditionalFormatting sqref="Y9">
    <cfRule type="expression" dxfId="45" priority="78">
      <formula>AND(NOT(ISBLANK(X9)),ISBLANK(Y9))</formula>
    </cfRule>
  </conditionalFormatting>
  <conditionalFormatting sqref="R22">
    <cfRule type="expression" dxfId="44" priority="77">
      <formula>AND(NOT(ISBLANK(S22)),ISBLANK(R22))</formula>
    </cfRule>
  </conditionalFormatting>
  <conditionalFormatting sqref="R19">
    <cfRule type="expression" dxfId="43" priority="76">
      <formula>AND(NOT(ISBLANK(S19)),ISBLANK(R19))</formula>
    </cfRule>
  </conditionalFormatting>
  <conditionalFormatting sqref="D10 F10 H10 J10 L10 N10">
    <cfRule type="expression" dxfId="42" priority="67">
      <formula>AND(NOT(ISBLANK(E10)),ISBLANK(D10))</formula>
    </cfRule>
  </conditionalFormatting>
  <conditionalFormatting sqref="E10 G10 I10 K10 M10 O10">
    <cfRule type="expression" dxfId="41" priority="66">
      <formula>AND(NOT(ISBLANK(D10)),ISBLANK(E10))</formula>
    </cfRule>
  </conditionalFormatting>
  <conditionalFormatting sqref="D8 F8 H8 J8 L8 N8">
    <cfRule type="expression" dxfId="40" priority="63">
      <formula>AND(NOT(ISBLANK(E8)),ISBLANK(D8))</formula>
    </cfRule>
  </conditionalFormatting>
  <conditionalFormatting sqref="E8 G8 I8 K8 M8 O8">
    <cfRule type="expression" dxfId="39" priority="62">
      <formula>AND(NOT(ISBLANK(D8)),ISBLANK(E8))</formula>
    </cfRule>
  </conditionalFormatting>
  <conditionalFormatting sqref="R8 T8 V8 X8">
    <cfRule type="expression" dxfId="38" priority="61">
      <formula>AND(NOT(ISBLANK(S8)),ISBLANK(R8))</formula>
    </cfRule>
  </conditionalFormatting>
  <conditionalFormatting sqref="S8 U8 W8 Y8">
    <cfRule type="expression" dxfId="37" priority="60">
      <formula>AND(NOT(ISBLANK(R8)),ISBLANK(S8))</formula>
    </cfRule>
  </conditionalFormatting>
  <conditionalFormatting sqref="R7 T7 V7 X7">
    <cfRule type="expression" dxfId="36" priority="57">
      <formula>AND(NOT(ISBLANK(S7)),ISBLANK(R7))</formula>
    </cfRule>
  </conditionalFormatting>
  <conditionalFormatting sqref="S7 U7 Y7">
    <cfRule type="expression" dxfId="35" priority="56">
      <formula>AND(NOT(ISBLANK(R7)),ISBLANK(S7))</formula>
    </cfRule>
  </conditionalFormatting>
  <conditionalFormatting sqref="W7">
    <cfRule type="expression" dxfId="34" priority="55">
      <formula>AND(NOT(ISBLANK(V7)),ISBLANK(W7))</formula>
    </cfRule>
  </conditionalFormatting>
  <conditionalFormatting sqref="D16 F16 H16 J16 L16 N16">
    <cfRule type="expression" dxfId="33" priority="52">
      <formula>AND(NOT(ISBLANK(E16)),ISBLANK(D16))</formula>
    </cfRule>
  </conditionalFormatting>
  <conditionalFormatting sqref="E16 G16 I16 K16 M16 O16">
    <cfRule type="expression" dxfId="32" priority="51">
      <formula>AND(NOT(ISBLANK(D16)),ISBLANK(E16))</formula>
    </cfRule>
  </conditionalFormatting>
  <conditionalFormatting sqref="R16 T16 V16 X16">
    <cfRule type="expression" dxfId="31" priority="50">
      <formula>AND(NOT(ISBLANK(S16)),ISBLANK(R16))</formula>
    </cfRule>
  </conditionalFormatting>
  <conditionalFormatting sqref="S16 U16 W16 Y16">
    <cfRule type="expression" dxfId="30" priority="49">
      <formula>AND(NOT(ISBLANK(R16)),ISBLANK(S16))</formula>
    </cfRule>
  </conditionalFormatting>
  <conditionalFormatting sqref="D18 F18 H18 J18 L18 N18">
    <cfRule type="expression" dxfId="29" priority="48">
      <formula>AND(NOT(ISBLANK(E18)),ISBLANK(D18))</formula>
    </cfRule>
  </conditionalFormatting>
  <conditionalFormatting sqref="E18 G18 I18 K18 M18 O18">
    <cfRule type="expression" dxfId="28" priority="47">
      <formula>AND(NOT(ISBLANK(D18)),ISBLANK(E18))</formula>
    </cfRule>
  </conditionalFormatting>
  <conditionalFormatting sqref="D20 F20 H20 J20 L20 N20">
    <cfRule type="expression" dxfId="27" priority="44">
      <formula>AND(NOT(ISBLANK(E20)),ISBLANK(D20))</formula>
    </cfRule>
  </conditionalFormatting>
  <conditionalFormatting sqref="E20 G20 I20 K20 M20 O20">
    <cfRule type="expression" dxfId="26" priority="43">
      <formula>AND(NOT(ISBLANK(D20)),ISBLANK(E20))</formula>
    </cfRule>
  </conditionalFormatting>
  <conditionalFormatting sqref="R20 T20 V20 X20">
    <cfRule type="expression" dxfId="25" priority="42">
      <formula>AND(NOT(ISBLANK(S20)),ISBLANK(R20))</formula>
    </cfRule>
  </conditionalFormatting>
  <conditionalFormatting sqref="S20 U20 W20 Y20">
    <cfRule type="expression" dxfId="24" priority="41">
      <formula>AND(NOT(ISBLANK(R20)),ISBLANK(S20))</formula>
    </cfRule>
  </conditionalFormatting>
  <conditionalFormatting sqref="D15 F15 H15 J15 L15 N15">
    <cfRule type="expression" dxfId="23" priority="40">
      <formula>AND(NOT(ISBLANK(E15)),ISBLANK(D15))</formula>
    </cfRule>
  </conditionalFormatting>
  <conditionalFormatting sqref="E15 G15 I15 K15 M15 O15">
    <cfRule type="expression" dxfId="22" priority="39">
      <formula>AND(NOT(ISBLANK(D15)),ISBLANK(E15))</formula>
    </cfRule>
  </conditionalFormatting>
  <conditionalFormatting sqref="D9 F9 H9 J9 L9 N9">
    <cfRule type="expression" dxfId="21" priority="36">
      <formula>AND(NOT(ISBLANK(E9)),ISBLANK(D9))</formula>
    </cfRule>
  </conditionalFormatting>
  <conditionalFormatting sqref="E9 G9 I9 K9 M9 O9">
    <cfRule type="expression" dxfId="20" priority="35">
      <formula>AND(NOT(ISBLANK(D9)),ISBLANK(E9))</formula>
    </cfRule>
  </conditionalFormatting>
  <conditionalFormatting sqref="D22 F22 H22 J22 L22 N22">
    <cfRule type="expression" dxfId="19" priority="34">
      <formula>AND(NOT(ISBLANK(E22)),ISBLANK(D22))</formula>
    </cfRule>
  </conditionalFormatting>
  <conditionalFormatting sqref="E22 G22 I22 K22 M22 O22">
    <cfRule type="expression" dxfId="18" priority="33">
      <formula>AND(NOT(ISBLANK(D22)),ISBLANK(E22))</formula>
    </cfRule>
  </conditionalFormatting>
  <conditionalFormatting sqref="D17 F17 H17 J17 L17 N17">
    <cfRule type="expression" dxfId="17" priority="28">
      <formula>AND(NOT(ISBLANK(E17)),ISBLANK(D17))</formula>
    </cfRule>
  </conditionalFormatting>
  <conditionalFormatting sqref="E17 G17 I17 K17 M17 O17">
    <cfRule type="expression" dxfId="16" priority="27">
      <formula>AND(NOT(ISBLANK(D17)),ISBLANK(E17))</formula>
    </cfRule>
  </conditionalFormatting>
  <conditionalFormatting sqref="R17 T17 V17 X17">
    <cfRule type="expression" dxfId="15" priority="26">
      <formula>AND(NOT(ISBLANK(S17)),ISBLANK(R17))</formula>
    </cfRule>
  </conditionalFormatting>
  <conditionalFormatting sqref="S17 U17 W17 Y17">
    <cfRule type="expression" dxfId="14" priority="25">
      <formula>AND(NOT(ISBLANK(R17)),ISBLANK(S17))</formula>
    </cfRule>
  </conditionalFormatting>
  <conditionalFormatting sqref="D19 F19 H19 J19 L19 N19">
    <cfRule type="expression" dxfId="13" priority="24">
      <formula>AND(NOT(ISBLANK(E19)),ISBLANK(D19))</formula>
    </cfRule>
  </conditionalFormatting>
  <conditionalFormatting sqref="E19 G19 I19 K19 M19 O19">
    <cfRule type="expression" dxfId="12" priority="23">
      <formula>AND(NOT(ISBLANK(D19)),ISBLANK(E19))</formula>
    </cfRule>
  </conditionalFormatting>
  <conditionalFormatting sqref="R10 T10 V10 X10">
    <cfRule type="expression" dxfId="11" priority="14">
      <formula>AND(NOT(ISBLANK(S10)),ISBLANK(R10))</formula>
    </cfRule>
  </conditionalFormatting>
  <conditionalFormatting sqref="S10 U10 W10 Y10">
    <cfRule type="expression" dxfId="10" priority="13">
      <formula>AND(NOT(ISBLANK(R10)),ISBLANK(S10))</formula>
    </cfRule>
  </conditionalFormatting>
  <conditionalFormatting sqref="R15 T15 V15 X15">
    <cfRule type="expression" dxfId="9" priority="12">
      <formula>AND(NOT(ISBLANK(S15)),ISBLANK(R15))</formula>
    </cfRule>
  </conditionalFormatting>
  <conditionalFormatting sqref="S15 U15 W15 Y15">
    <cfRule type="expression" dxfId="8" priority="11">
      <formula>AND(NOT(ISBLANK(R15)),ISBLANK(S15))</formula>
    </cfRule>
  </conditionalFormatting>
  <conditionalFormatting sqref="D7 F7 H7 J7 L7 N7">
    <cfRule type="expression" dxfId="7" priority="8">
      <formula>AND(NOT(ISBLANK(E7)),ISBLANK(D7))</formula>
    </cfRule>
  </conditionalFormatting>
  <conditionalFormatting sqref="E7 G7 I7 K7 M7 O7">
    <cfRule type="expression" dxfId="6" priority="7">
      <formula>AND(NOT(ISBLANK(D7)),ISBLANK(E7))</formula>
    </cfRule>
  </conditionalFormatting>
  <conditionalFormatting sqref="D11 F11 H11 J11 L11 N11">
    <cfRule type="expression" dxfId="5" priority="6">
      <formula>AND(NOT(ISBLANK(E11)),ISBLANK(D11))</formula>
    </cfRule>
  </conditionalFormatting>
  <conditionalFormatting sqref="E11 G11 I11 K11 M11 O11">
    <cfRule type="expression" dxfId="4" priority="5">
      <formula>AND(NOT(ISBLANK(D11)),ISBLANK(E11))</formula>
    </cfRule>
  </conditionalFormatting>
  <conditionalFormatting sqref="R11 T11 V11 X11">
    <cfRule type="expression" dxfId="3" priority="4">
      <formula>AND(NOT(ISBLANK(S11)),ISBLANK(R11))</formula>
    </cfRule>
  </conditionalFormatting>
  <conditionalFormatting sqref="S11 U11 W11 Y11">
    <cfRule type="expression" dxfId="2" priority="3">
      <formula>AND(NOT(ISBLANK(R11)),ISBLANK(S11))</formula>
    </cfRule>
  </conditionalFormatting>
  <conditionalFormatting sqref="R18 T18 V18 X18">
    <cfRule type="expression" dxfId="1" priority="2">
      <formula>AND(NOT(ISBLANK(S18)),ISBLANK(R18))</formula>
    </cfRule>
  </conditionalFormatting>
  <conditionalFormatting sqref="S18 U18 W18 Y18">
    <cfRule type="expression" dxfId="0" priority="1">
      <formula>AND(NOT(ISBLANK(R18)),ISBLANK(S18))</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X22 X19 T19 V19 T22 V22 W10:W11 S10:S11 W7:W8 I8:I11 U8 S7:S8 M8:M11 K8:K11 O14:O52 M14:M52 G14:G52 I14:I52 K14:K52 E14:E52 Y7:Y11 O7:O11 U10:U11 E8:E12 G8:G12 S14:S52 Y14:Y52 U14:U52 W14:W52">
      <formula1>E7&lt;=D7</formula1>
    </dataValidation>
    <dataValidation type="custom" allowBlank="1" showInputMessage="1" showErrorMessage="1" errorTitle="Headcount" error="The value entered in the headcount field must be greater than or equal to the value entered in the FTE field." sqref="E13 G13:O13 Y12:Y13 T23:T52 V23:V52 X23:X52 X20:X21 V20:V21 AK12:AL13 AD12:AI13 O12 I12 K12 M12 S12:S13 U12:U13 W12:W13 W9 S9 U9 U7 T20:T21 H14:H52 L14:L52 N14:N52 J14:J52 H8:H12 D8:D52 F8:F52 N7:N12 L8:L12 J8:J12 V7:V18 T7:T18 X7:X18 R7:R52">
      <formula1>D7&gt;=E7</formula1>
    </dataValidation>
    <dataValidation operator="lessThanOrEqual" allowBlank="1" showInputMessage="1" showErrorMessage="1" error="FTE cannot be greater than Headcount_x000a_" sqref="AQ1:IV1048576 AO4:AP4 AB4 P5 A4:C4 R4 R53:AN65536 A53:O65536 AB6:AC52 P7:Q65536 AO7:AP65536"/>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D8:AI11 AK8:AL11 AD14:AI22 AK14:AL52">
      <formula1>0</formula1>
    </dataValidation>
    <dataValidation type="decimal" operator="greaterThanOrEqual" allowBlank="1" showInputMessage="1" showErrorMessage="1" sqref="AG7:AI7 AD23:AI52 AD7:AE7">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33" fitToHeight="3" orientation="landscape"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election activeCell="D10" sqref="D10"/>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0"/>
      <c r="G1" s="53"/>
    </row>
    <row r="2" spans="1:7" x14ac:dyDescent="0.2">
      <c r="A2" s="33" t="s">
        <v>164</v>
      </c>
      <c r="B2" s="34" t="s">
        <v>175</v>
      </c>
      <c r="C2" s="8" t="s">
        <v>124</v>
      </c>
      <c r="D2" s="20" t="s">
        <v>72</v>
      </c>
      <c r="E2" s="20"/>
    </row>
    <row r="3" spans="1:7" x14ac:dyDescent="0.2">
      <c r="A3" s="12" t="s">
        <v>156</v>
      </c>
      <c r="B3" s="34" t="s">
        <v>171</v>
      </c>
      <c r="C3" s="8" t="s">
        <v>63</v>
      </c>
      <c r="D3" s="20" t="s">
        <v>165</v>
      </c>
      <c r="E3" s="40"/>
    </row>
    <row r="4" spans="1:7" x14ac:dyDescent="0.2">
      <c r="A4" s="12" t="s">
        <v>158</v>
      </c>
      <c r="B4" s="34" t="s">
        <v>114</v>
      </c>
      <c r="C4" s="8" t="s">
        <v>87</v>
      </c>
      <c r="E4" s="40"/>
    </row>
    <row r="5" spans="1:7" x14ac:dyDescent="0.2">
      <c r="A5" s="53" t="s">
        <v>224</v>
      </c>
      <c r="B5" s="32" t="s">
        <v>193</v>
      </c>
      <c r="C5" s="8" t="s">
        <v>92</v>
      </c>
      <c r="E5" s="40"/>
    </row>
    <row r="6" spans="1:7" x14ac:dyDescent="0.2">
      <c r="A6" s="33" t="s">
        <v>244</v>
      </c>
      <c r="B6" t="s">
        <v>225</v>
      </c>
      <c r="C6" s="8" t="s">
        <v>62</v>
      </c>
      <c r="E6" s="40"/>
    </row>
    <row r="7" spans="1:7" x14ac:dyDescent="0.2">
      <c r="A7" s="33" t="s">
        <v>183</v>
      </c>
      <c r="B7" s="41" t="s">
        <v>177</v>
      </c>
      <c r="C7" s="53" t="s">
        <v>65</v>
      </c>
      <c r="E7" s="40"/>
    </row>
    <row r="8" spans="1:7" x14ac:dyDescent="0.2">
      <c r="A8" s="33" t="s">
        <v>185</v>
      </c>
      <c r="B8" s="41" t="s">
        <v>93</v>
      </c>
      <c r="C8" s="53"/>
      <c r="E8" s="40"/>
    </row>
    <row r="9" spans="1:7" x14ac:dyDescent="0.2">
      <c r="A9" s="12" t="s">
        <v>110</v>
      </c>
      <c r="B9" s="8" t="s">
        <v>152</v>
      </c>
      <c r="E9" s="40"/>
    </row>
    <row r="10" spans="1:7" x14ac:dyDescent="0.2">
      <c r="A10" s="33" t="s">
        <v>192</v>
      </c>
      <c r="B10" s="8" t="s">
        <v>94</v>
      </c>
      <c r="E10" s="40"/>
    </row>
    <row r="11" spans="1:7" x14ac:dyDescent="0.2">
      <c r="A11" s="51" t="s">
        <v>245</v>
      </c>
      <c r="B11" s="32" t="s">
        <v>178</v>
      </c>
      <c r="E11" s="40"/>
    </row>
    <row r="12" spans="1:7" x14ac:dyDescent="0.2">
      <c r="A12" s="12" t="s">
        <v>50</v>
      </c>
      <c r="B12" s="8" t="s">
        <v>131</v>
      </c>
      <c r="E12" s="40"/>
    </row>
    <row r="13" spans="1:7" x14ac:dyDescent="0.2">
      <c r="A13" s="51" t="s">
        <v>246</v>
      </c>
      <c r="B13" s="8" t="s">
        <v>236</v>
      </c>
      <c r="E13" s="40"/>
    </row>
    <row r="14" spans="1:7" x14ac:dyDescent="0.2">
      <c r="A14" s="12" t="s">
        <v>117</v>
      </c>
      <c r="B14" s="8" t="s">
        <v>163</v>
      </c>
      <c r="E14" s="40"/>
    </row>
    <row r="15" spans="1:7" x14ac:dyDescent="0.2">
      <c r="A15" s="33" t="s">
        <v>196</v>
      </c>
      <c r="B15" s="8" t="s">
        <v>95</v>
      </c>
      <c r="E15" s="40"/>
    </row>
    <row r="16" spans="1:7" x14ac:dyDescent="0.2">
      <c r="A16" s="33" t="s">
        <v>198</v>
      </c>
      <c r="B16" s="8" t="s">
        <v>96</v>
      </c>
      <c r="E16" s="40"/>
    </row>
    <row r="17" spans="1:5" x14ac:dyDescent="0.2">
      <c r="A17" s="12" t="s">
        <v>127</v>
      </c>
      <c r="B17" s="32" t="s">
        <v>120</v>
      </c>
      <c r="E17" s="40"/>
    </row>
    <row r="18" spans="1:5" x14ac:dyDescent="0.2">
      <c r="A18" s="51" t="s">
        <v>128</v>
      </c>
      <c r="B18" s="51" t="s">
        <v>156</v>
      </c>
      <c r="E18" s="40"/>
    </row>
    <row r="19" spans="1:5" x14ac:dyDescent="0.2">
      <c r="A19" s="33" t="s">
        <v>201</v>
      </c>
      <c r="B19" s="8" t="s">
        <v>129</v>
      </c>
      <c r="E19" s="40"/>
    </row>
    <row r="20" spans="1:5" x14ac:dyDescent="0.2">
      <c r="A20" s="33" t="s">
        <v>134</v>
      </c>
      <c r="B20" s="37" t="s">
        <v>211</v>
      </c>
      <c r="E20" s="40"/>
    </row>
    <row r="21" spans="1:5" x14ac:dyDescent="0.2">
      <c r="A21" s="12" t="s">
        <v>202</v>
      </c>
      <c r="B21" s="8" t="s">
        <v>158</v>
      </c>
      <c r="E21" s="40"/>
    </row>
    <row r="22" spans="1:5" x14ac:dyDescent="0.2">
      <c r="A22" s="33" t="s">
        <v>45</v>
      </c>
      <c r="B22" s="39" t="s">
        <v>189</v>
      </c>
      <c r="E22" s="40"/>
    </row>
    <row r="23" spans="1:5" x14ac:dyDescent="0.2">
      <c r="A23" s="33" t="s">
        <v>47</v>
      </c>
      <c r="B23" s="8" t="s">
        <v>29</v>
      </c>
      <c r="E23" s="40"/>
    </row>
    <row r="24" spans="1:5" x14ac:dyDescent="0.2">
      <c r="A24" s="12" t="s">
        <v>51</v>
      </c>
      <c r="B24" s="8" t="s">
        <v>157</v>
      </c>
      <c r="E24" s="40"/>
    </row>
    <row r="25" spans="1:5" x14ac:dyDescent="0.2">
      <c r="A25" s="53" t="s">
        <v>52</v>
      </c>
      <c r="B25" s="8" t="s">
        <v>30</v>
      </c>
      <c r="E25" s="40"/>
    </row>
    <row r="26" spans="1:5" x14ac:dyDescent="0.2">
      <c r="A26" s="12" t="s">
        <v>217</v>
      </c>
      <c r="B26" s="8" t="s">
        <v>126</v>
      </c>
      <c r="E26" s="40"/>
    </row>
    <row r="27" spans="1:5" x14ac:dyDescent="0.2">
      <c r="A27" s="33" t="s">
        <v>150</v>
      </c>
      <c r="B27" s="8" t="s">
        <v>168</v>
      </c>
      <c r="E27" s="40"/>
    </row>
    <row r="28" spans="1:5" x14ac:dyDescent="0.2">
      <c r="A28" s="12" t="s">
        <v>190</v>
      </c>
      <c r="B28" s="51" t="s">
        <v>159</v>
      </c>
      <c r="E28" s="40"/>
    </row>
    <row r="29" spans="1:5" x14ac:dyDescent="0.2">
      <c r="A29" s="33" t="s">
        <v>209</v>
      </c>
      <c r="B29" s="8" t="s">
        <v>224</v>
      </c>
      <c r="E29" s="40"/>
    </row>
    <row r="30" spans="1:5" x14ac:dyDescent="0.2">
      <c r="A30" s="12" t="s">
        <v>191</v>
      </c>
      <c r="B30" s="8" t="s">
        <v>15</v>
      </c>
      <c r="E30" s="40"/>
    </row>
    <row r="31" spans="1:5" x14ac:dyDescent="0.2">
      <c r="A31" s="53" t="s">
        <v>65</v>
      </c>
      <c r="B31" s="8" t="s">
        <v>88</v>
      </c>
      <c r="E31" s="40"/>
    </row>
    <row r="32" spans="1:5" x14ac:dyDescent="0.2">
      <c r="A32" s="12" t="s">
        <v>144</v>
      </c>
      <c r="B32" s="8" t="s">
        <v>32</v>
      </c>
      <c r="E32" s="40"/>
    </row>
    <row r="33" spans="1:5" x14ac:dyDescent="0.2">
      <c r="A33" s="33" t="s">
        <v>210</v>
      </c>
      <c r="B33" s="8" t="s">
        <v>147</v>
      </c>
      <c r="E33" s="40"/>
    </row>
    <row r="34" spans="1:5" x14ac:dyDescent="0.2">
      <c r="A34" s="12" t="s">
        <v>222</v>
      </c>
      <c r="B34" s="52" t="s">
        <v>223</v>
      </c>
      <c r="E34" s="40"/>
    </row>
    <row r="35" spans="1:5" x14ac:dyDescent="0.2">
      <c r="A35" s="26" t="s">
        <v>146</v>
      </c>
      <c r="B35" s="51" t="s">
        <v>234</v>
      </c>
      <c r="E35" s="40"/>
    </row>
    <row r="36" spans="1:5" x14ac:dyDescent="0.2">
      <c r="A36" s="12" t="s">
        <v>57</v>
      </c>
      <c r="B36" s="8" t="s">
        <v>153</v>
      </c>
      <c r="E36" s="40"/>
    </row>
    <row r="37" spans="1:5" x14ac:dyDescent="0.2">
      <c r="A37" s="51" t="s">
        <v>55</v>
      </c>
      <c r="B37" s="8" t="s">
        <v>154</v>
      </c>
      <c r="E37" s="40"/>
    </row>
    <row r="38" spans="1:5" x14ac:dyDescent="0.2">
      <c r="A38" s="12"/>
      <c r="B38" s="53" t="s">
        <v>46</v>
      </c>
      <c r="E38" s="40"/>
    </row>
    <row r="39" spans="1:5" x14ac:dyDescent="0.2">
      <c r="A39" s="12"/>
      <c r="B39" s="51" t="s">
        <v>226</v>
      </c>
      <c r="E39" s="40"/>
    </row>
    <row r="40" spans="1:5" x14ac:dyDescent="0.2">
      <c r="A40" s="12"/>
      <c r="B40" s="51" t="s">
        <v>207</v>
      </c>
      <c r="E40" s="40"/>
    </row>
    <row r="41" spans="1:5" x14ac:dyDescent="0.2">
      <c r="A41" s="12"/>
      <c r="B41" s="33" t="s">
        <v>244</v>
      </c>
      <c r="E41" s="40"/>
    </row>
    <row r="42" spans="1:5" x14ac:dyDescent="0.2">
      <c r="A42" s="12"/>
      <c r="B42" s="38" t="s">
        <v>183</v>
      </c>
      <c r="E42" s="40"/>
    </row>
    <row r="43" spans="1:5" x14ac:dyDescent="0.2">
      <c r="A43" s="12"/>
      <c r="B43" s="8" t="s">
        <v>185</v>
      </c>
      <c r="E43" s="40"/>
    </row>
    <row r="44" spans="1:5" x14ac:dyDescent="0.2">
      <c r="A44" s="12"/>
      <c r="B44" s="20" t="s">
        <v>110</v>
      </c>
      <c r="E44" s="40"/>
    </row>
    <row r="45" spans="1:5" x14ac:dyDescent="0.2">
      <c r="A45" s="12"/>
      <c r="B45" s="32" t="s">
        <v>192</v>
      </c>
      <c r="E45" s="40"/>
    </row>
    <row r="46" spans="1:5" x14ac:dyDescent="0.2">
      <c r="A46" s="12"/>
      <c r="B46" s="32" t="s">
        <v>245</v>
      </c>
      <c r="E46" s="40"/>
    </row>
    <row r="47" spans="1:5" x14ac:dyDescent="0.2">
      <c r="A47" s="12"/>
      <c r="B47" s="8" t="s">
        <v>50</v>
      </c>
      <c r="E47" s="40"/>
    </row>
    <row r="48" spans="1:5" x14ac:dyDescent="0.2">
      <c r="A48" s="12"/>
      <c r="B48" s="31" t="s">
        <v>246</v>
      </c>
      <c r="E48" s="40"/>
    </row>
    <row r="49" spans="1:5" x14ac:dyDescent="0.2">
      <c r="A49" s="12"/>
      <c r="B49" s="51" t="s">
        <v>118</v>
      </c>
      <c r="E49" s="40"/>
    </row>
    <row r="50" spans="1:5" x14ac:dyDescent="0.2">
      <c r="A50" s="12"/>
      <c r="B50" s="51" t="s">
        <v>196</v>
      </c>
      <c r="E50" s="40"/>
    </row>
    <row r="51" spans="1:5" x14ac:dyDescent="0.2">
      <c r="A51" s="12"/>
      <c r="B51" s="51" t="s">
        <v>198</v>
      </c>
      <c r="E51" s="40"/>
    </row>
    <row r="52" spans="1:5" x14ac:dyDescent="0.2">
      <c r="A52" s="12"/>
      <c r="B52" s="51" t="s">
        <v>172</v>
      </c>
      <c r="E52" s="40"/>
    </row>
    <row r="53" spans="1:5" x14ac:dyDescent="0.2">
      <c r="A53" s="12"/>
      <c r="B53" s="39" t="s">
        <v>121</v>
      </c>
      <c r="E53" s="40"/>
    </row>
    <row r="54" spans="1:5" x14ac:dyDescent="0.2">
      <c r="A54" s="12"/>
      <c r="B54" s="52" t="s">
        <v>212</v>
      </c>
      <c r="E54" s="40"/>
    </row>
    <row r="55" spans="1:5" s="51" customFormat="1" x14ac:dyDescent="0.2">
      <c r="A55" s="12"/>
      <c r="B55" s="51" t="s">
        <v>194</v>
      </c>
    </row>
    <row r="56" spans="1:5" x14ac:dyDescent="0.2">
      <c r="A56" s="12"/>
      <c r="B56" s="54" t="s">
        <v>227</v>
      </c>
      <c r="E56" s="40"/>
    </row>
    <row r="57" spans="1:5" x14ac:dyDescent="0.2">
      <c r="A57" s="12"/>
      <c r="B57" s="54" t="s">
        <v>243</v>
      </c>
      <c r="E57" s="40"/>
    </row>
    <row r="58" spans="1:5" x14ac:dyDescent="0.2">
      <c r="A58" s="12"/>
      <c r="B58" s="32" t="s">
        <v>179</v>
      </c>
      <c r="E58" s="40"/>
    </row>
    <row r="59" spans="1:5" x14ac:dyDescent="0.2">
      <c r="A59" s="12"/>
      <c r="B59" s="29" t="s">
        <v>188</v>
      </c>
      <c r="E59" s="40"/>
    </row>
    <row r="60" spans="1:5" x14ac:dyDescent="0.2">
      <c r="A60" s="12"/>
      <c r="B60" s="8" t="s">
        <v>180</v>
      </c>
      <c r="E60" s="40"/>
    </row>
    <row r="61" spans="1:5" x14ac:dyDescent="0.2">
      <c r="A61" s="12"/>
      <c r="B61" s="32" t="s">
        <v>89</v>
      </c>
      <c r="E61" s="40"/>
    </row>
    <row r="62" spans="1:5" x14ac:dyDescent="0.2">
      <c r="A62" s="12"/>
      <c r="B62" s="8" t="s">
        <v>33</v>
      </c>
      <c r="E62" s="40"/>
    </row>
    <row r="63" spans="1:5" x14ac:dyDescent="0.2">
      <c r="A63" s="12"/>
      <c r="B63" s="8" t="s">
        <v>206</v>
      </c>
      <c r="E63" s="40"/>
    </row>
    <row r="64" spans="1:5" x14ac:dyDescent="0.2">
      <c r="A64" s="12"/>
      <c r="B64" s="8" t="s">
        <v>169</v>
      </c>
      <c r="E64" s="40"/>
    </row>
    <row r="65" spans="1:5" x14ac:dyDescent="0.2">
      <c r="A65" s="12"/>
      <c r="B65" s="8" t="s">
        <v>90</v>
      </c>
      <c r="E65" s="40"/>
    </row>
    <row r="66" spans="1:5" x14ac:dyDescent="0.2">
      <c r="A66" s="12"/>
      <c r="B66" s="8" t="s">
        <v>128</v>
      </c>
      <c r="E66" s="40"/>
    </row>
    <row r="67" spans="1:5" x14ac:dyDescent="0.2">
      <c r="A67" s="12"/>
      <c r="B67" s="8" t="s">
        <v>201</v>
      </c>
      <c r="E67" s="40"/>
    </row>
    <row r="68" spans="1:5" x14ac:dyDescent="0.2">
      <c r="A68" s="12"/>
      <c r="B68" s="32" t="s">
        <v>97</v>
      </c>
      <c r="E68" s="40"/>
    </row>
    <row r="69" spans="1:5" x14ac:dyDescent="0.2">
      <c r="A69" s="12"/>
      <c r="B69" s="50" t="s">
        <v>34</v>
      </c>
      <c r="E69" s="40"/>
    </row>
    <row r="70" spans="1:5" x14ac:dyDescent="0.2">
      <c r="A70" s="12"/>
      <c r="B70" s="8" t="s">
        <v>98</v>
      </c>
      <c r="E70" s="40"/>
    </row>
    <row r="71" spans="1:5" x14ac:dyDescent="0.2">
      <c r="A71" s="12"/>
      <c r="B71" s="51" t="s">
        <v>134</v>
      </c>
      <c r="E71" s="40"/>
    </row>
    <row r="72" spans="1:5" x14ac:dyDescent="0.2">
      <c r="A72" s="12"/>
      <c r="B72" s="51" t="s">
        <v>231</v>
      </c>
      <c r="E72" s="40"/>
    </row>
    <row r="73" spans="1:5" x14ac:dyDescent="0.2">
      <c r="A73" s="12"/>
      <c r="B73" s="54" t="s">
        <v>230</v>
      </c>
      <c r="E73" s="40"/>
    </row>
    <row r="74" spans="1:5" s="49" customFormat="1" x14ac:dyDescent="0.2">
      <c r="A74" s="12"/>
      <c r="B74" s="53" t="s">
        <v>132</v>
      </c>
    </row>
    <row r="75" spans="1:5" x14ac:dyDescent="0.2">
      <c r="A75" s="12"/>
      <c r="B75" s="45" t="s">
        <v>197</v>
      </c>
      <c r="E75" s="40"/>
    </row>
    <row r="76" spans="1:5" x14ac:dyDescent="0.2">
      <c r="A76" s="12"/>
      <c r="B76" s="8" t="s">
        <v>220</v>
      </c>
      <c r="E76" s="40"/>
    </row>
    <row r="77" spans="1:5" x14ac:dyDescent="0.2">
      <c r="A77" s="12"/>
      <c r="B77" s="8" t="s">
        <v>122</v>
      </c>
      <c r="E77" s="40"/>
    </row>
    <row r="78" spans="1:5" x14ac:dyDescent="0.2">
      <c r="A78" s="12"/>
      <c r="B78" s="32" t="s">
        <v>16</v>
      </c>
      <c r="E78" s="40"/>
    </row>
    <row r="79" spans="1:5" x14ac:dyDescent="0.2">
      <c r="A79" s="12"/>
      <c r="B79" s="32" t="s">
        <v>237</v>
      </c>
      <c r="E79" s="40"/>
    </row>
    <row r="80" spans="1:5" x14ac:dyDescent="0.2">
      <c r="A80" s="12"/>
      <c r="B80" s="48" t="s">
        <v>174</v>
      </c>
      <c r="E80" s="40"/>
    </row>
    <row r="81" spans="1:5" x14ac:dyDescent="0.2">
      <c r="A81" s="12"/>
      <c r="B81" s="8" t="s">
        <v>203</v>
      </c>
      <c r="E81" s="40"/>
    </row>
    <row r="82" spans="1:5" x14ac:dyDescent="0.2">
      <c r="A82" s="12"/>
      <c r="B82" s="32" t="s">
        <v>45</v>
      </c>
      <c r="E82" s="40"/>
    </row>
    <row r="83" spans="1:5" x14ac:dyDescent="0.2">
      <c r="A83" s="12"/>
      <c r="B83" s="8" t="s">
        <v>173</v>
      </c>
      <c r="E83" s="40"/>
    </row>
    <row r="84" spans="1:5" x14ac:dyDescent="0.2">
      <c r="A84" s="12"/>
      <c r="B84" s="8" t="s">
        <v>184</v>
      </c>
      <c r="E84" s="40"/>
    </row>
    <row r="85" spans="1:5" x14ac:dyDescent="0.2">
      <c r="A85" s="12"/>
      <c r="B85" s="8" t="s">
        <v>186</v>
      </c>
      <c r="E85" s="40"/>
    </row>
    <row r="86" spans="1:5" x14ac:dyDescent="0.2">
      <c r="A86" s="12"/>
      <c r="B86" s="8" t="s">
        <v>99</v>
      </c>
      <c r="E86" s="40"/>
    </row>
    <row r="87" spans="1:5" x14ac:dyDescent="0.2">
      <c r="A87" s="12"/>
      <c r="B87" s="8" t="s">
        <v>218</v>
      </c>
      <c r="E87" s="40"/>
    </row>
    <row r="88" spans="1:5" x14ac:dyDescent="0.2">
      <c r="A88" s="12"/>
      <c r="B88" s="8" t="s">
        <v>200</v>
      </c>
      <c r="E88" s="40"/>
    </row>
    <row r="89" spans="1:5" x14ac:dyDescent="0.2">
      <c r="A89" s="12"/>
      <c r="B89" s="28" t="s">
        <v>44</v>
      </c>
      <c r="E89" s="40"/>
    </row>
    <row r="90" spans="1:5" x14ac:dyDescent="0.2">
      <c r="A90" s="12"/>
      <c r="B90" s="8" t="s">
        <v>100</v>
      </c>
      <c r="E90" s="40"/>
    </row>
    <row r="91" spans="1:5" x14ac:dyDescent="0.2">
      <c r="A91" s="12"/>
      <c r="B91" s="8" t="s">
        <v>116</v>
      </c>
      <c r="E91" s="40"/>
    </row>
    <row r="92" spans="1:5" x14ac:dyDescent="0.2">
      <c r="A92" s="12"/>
      <c r="B92" s="8" t="s">
        <v>58</v>
      </c>
      <c r="E92" s="40"/>
    </row>
    <row r="93" spans="1:5" x14ac:dyDescent="0.2">
      <c r="A93" s="12"/>
      <c r="B93" s="43" t="s">
        <v>48</v>
      </c>
      <c r="E93" s="40"/>
    </row>
    <row r="94" spans="1:5" x14ac:dyDescent="0.2">
      <c r="A94" s="12"/>
      <c r="B94" s="44" t="s">
        <v>148</v>
      </c>
      <c r="E94" s="40"/>
    </row>
    <row r="95" spans="1:5" x14ac:dyDescent="0.2">
      <c r="A95" s="12"/>
      <c r="B95" s="8" t="s">
        <v>235</v>
      </c>
      <c r="E95" s="40"/>
    </row>
    <row r="96" spans="1:5" x14ac:dyDescent="0.2">
      <c r="A96" s="12"/>
      <c r="B96" s="32" t="s">
        <v>160</v>
      </c>
      <c r="E96" s="40"/>
    </row>
    <row r="97" spans="1:5" x14ac:dyDescent="0.2">
      <c r="A97" s="12"/>
      <c r="B97" s="8" t="s">
        <v>35</v>
      </c>
      <c r="E97" s="40"/>
    </row>
    <row r="98" spans="1:5" x14ac:dyDescent="0.2">
      <c r="A98" s="12"/>
      <c r="B98" s="8" t="s">
        <v>53</v>
      </c>
      <c r="E98" s="40"/>
    </row>
    <row r="99" spans="1:5" x14ac:dyDescent="0.2">
      <c r="A99" s="12"/>
      <c r="B99" s="32" t="s">
        <v>141</v>
      </c>
      <c r="E99" s="40"/>
    </row>
    <row r="100" spans="1:5" x14ac:dyDescent="0.2">
      <c r="A100" s="12"/>
      <c r="B100" s="41" t="s">
        <v>21</v>
      </c>
      <c r="E100" s="40"/>
    </row>
    <row r="101" spans="1:5" x14ac:dyDescent="0.2">
      <c r="A101" s="12"/>
      <c r="B101" s="8" t="s">
        <v>214</v>
      </c>
      <c r="E101" s="40"/>
    </row>
    <row r="102" spans="1:5" x14ac:dyDescent="0.2">
      <c r="A102" s="12"/>
      <c r="B102" s="36" t="s">
        <v>54</v>
      </c>
      <c r="E102" s="40"/>
    </row>
    <row r="103" spans="1:5" x14ac:dyDescent="0.2">
      <c r="A103" s="12"/>
      <c r="B103" s="49" t="s">
        <v>36</v>
      </c>
      <c r="E103" s="40"/>
    </row>
    <row r="104" spans="1:5" x14ac:dyDescent="0.2">
      <c r="A104" s="12"/>
      <c r="B104" s="8" t="s">
        <v>195</v>
      </c>
      <c r="E104" s="40"/>
    </row>
    <row r="105" spans="1:5" x14ac:dyDescent="0.2">
      <c r="A105" s="12"/>
      <c r="B105" s="8" t="s">
        <v>41</v>
      </c>
      <c r="E105" s="40"/>
    </row>
    <row r="106" spans="1:5" x14ac:dyDescent="0.2">
      <c r="A106" s="12"/>
      <c r="B106" s="46" t="s">
        <v>17</v>
      </c>
      <c r="E106" s="40"/>
    </row>
    <row r="107" spans="1:5" x14ac:dyDescent="0.2">
      <c r="A107" s="12"/>
      <c r="B107" s="48" t="s">
        <v>199</v>
      </c>
      <c r="E107" s="40"/>
    </row>
    <row r="108" spans="1:5" x14ac:dyDescent="0.2">
      <c r="A108" s="12"/>
      <c r="B108" s="41" t="s">
        <v>176</v>
      </c>
      <c r="E108" s="40"/>
    </row>
    <row r="109" spans="1:5" x14ac:dyDescent="0.2">
      <c r="A109" s="12"/>
      <c r="B109" s="30" t="s">
        <v>136</v>
      </c>
      <c r="E109" s="40"/>
    </row>
    <row r="110" spans="1:5" x14ac:dyDescent="0.2">
      <c r="A110" s="12"/>
      <c r="B110" s="28" t="s">
        <v>52</v>
      </c>
      <c r="E110" s="40"/>
    </row>
    <row r="111" spans="1:5" x14ac:dyDescent="0.2">
      <c r="A111" s="12"/>
      <c r="B111" s="8" t="s">
        <v>219</v>
      </c>
      <c r="E111" s="40"/>
    </row>
    <row r="112" spans="1:5" s="47" customFormat="1" x14ac:dyDescent="0.2">
      <c r="A112" s="12"/>
      <c r="B112" s="50" t="s">
        <v>142</v>
      </c>
    </row>
    <row r="113" spans="1:5" x14ac:dyDescent="0.2">
      <c r="A113" s="12"/>
      <c r="B113" s="8" t="s">
        <v>138</v>
      </c>
      <c r="E113" s="40"/>
    </row>
    <row r="114" spans="1:5" x14ac:dyDescent="0.2">
      <c r="A114" s="12"/>
      <c r="B114" s="8" t="s">
        <v>216</v>
      </c>
      <c r="E114" s="40"/>
    </row>
    <row r="115" spans="1:5" x14ac:dyDescent="0.2">
      <c r="A115" s="12"/>
      <c r="B115" s="8" t="s">
        <v>217</v>
      </c>
      <c r="E115" s="40"/>
    </row>
    <row r="116" spans="1:5" x14ac:dyDescent="0.2">
      <c r="A116" s="12"/>
      <c r="B116" s="32" t="s">
        <v>125</v>
      </c>
      <c r="E116" s="40"/>
    </row>
    <row r="117" spans="1:5" s="46" customFormat="1" x14ac:dyDescent="0.2">
      <c r="A117" s="12"/>
      <c r="B117" s="8" t="s">
        <v>37</v>
      </c>
    </row>
    <row r="118" spans="1:5" s="49" customFormat="1" x14ac:dyDescent="0.2">
      <c r="A118" s="12"/>
      <c r="B118" s="8" t="s">
        <v>101</v>
      </c>
    </row>
    <row r="119" spans="1:5" x14ac:dyDescent="0.2">
      <c r="A119" s="12"/>
      <c r="B119" s="8" t="s">
        <v>25</v>
      </c>
      <c r="E119" s="40"/>
    </row>
    <row r="120" spans="1:5" x14ac:dyDescent="0.2">
      <c r="A120" s="12"/>
      <c r="B120" s="32" t="s">
        <v>221</v>
      </c>
      <c r="E120" s="40"/>
    </row>
    <row r="121" spans="1:5" x14ac:dyDescent="0.2">
      <c r="A121" s="12"/>
      <c r="B121" s="8" t="s">
        <v>139</v>
      </c>
      <c r="E121" s="40"/>
    </row>
    <row r="122" spans="1:5" x14ac:dyDescent="0.2">
      <c r="A122" s="12"/>
      <c r="B122" s="8" t="s">
        <v>102</v>
      </c>
      <c r="E122" s="40"/>
    </row>
    <row r="123" spans="1:5" x14ac:dyDescent="0.2">
      <c r="A123" s="12"/>
      <c r="B123" s="8" t="s">
        <v>143</v>
      </c>
      <c r="E123" s="40"/>
    </row>
    <row r="124" spans="1:5" x14ac:dyDescent="0.2">
      <c r="A124" s="12"/>
      <c r="B124" s="45" t="s">
        <v>103</v>
      </c>
      <c r="E124" s="40"/>
    </row>
    <row r="125" spans="1:5" x14ac:dyDescent="0.2">
      <c r="A125" s="12"/>
      <c r="B125" s="8" t="s">
        <v>204</v>
      </c>
      <c r="E125" s="40"/>
    </row>
    <row r="126" spans="1:5" x14ac:dyDescent="0.2">
      <c r="A126" s="12"/>
      <c r="B126" s="8" t="s">
        <v>38</v>
      </c>
      <c r="E126" s="40"/>
    </row>
    <row r="127" spans="1:5" x14ac:dyDescent="0.2">
      <c r="A127" s="12"/>
      <c r="B127" s="8" t="s">
        <v>18</v>
      </c>
      <c r="E127" s="40"/>
    </row>
    <row r="128" spans="1:5" x14ac:dyDescent="0.2">
      <c r="A128" s="12"/>
      <c r="B128" s="35" t="s">
        <v>104</v>
      </c>
      <c r="E128" s="40"/>
    </row>
    <row r="129" spans="1:5" x14ac:dyDescent="0.2">
      <c r="A129" s="12"/>
      <c r="B129" s="8" t="s">
        <v>215</v>
      </c>
      <c r="E129" s="40"/>
    </row>
    <row r="130" spans="1:5" x14ac:dyDescent="0.2">
      <c r="A130" s="12"/>
      <c r="B130" s="39" t="s">
        <v>151</v>
      </c>
      <c r="E130" s="40"/>
    </row>
    <row r="131" spans="1:5" x14ac:dyDescent="0.2">
      <c r="A131" s="12"/>
      <c r="B131" s="8" t="s">
        <v>150</v>
      </c>
      <c r="E131" s="40"/>
    </row>
    <row r="132" spans="1:5" x14ac:dyDescent="0.2">
      <c r="A132" s="12"/>
      <c r="B132" s="32" t="s">
        <v>56</v>
      </c>
      <c r="E132" s="40"/>
    </row>
    <row r="133" spans="1:5" x14ac:dyDescent="0.2">
      <c r="A133" s="12"/>
      <c r="B133" s="8" t="s">
        <v>42</v>
      </c>
      <c r="E133" s="40"/>
    </row>
    <row r="134" spans="1:5" x14ac:dyDescent="0.2">
      <c r="A134" s="12"/>
      <c r="B134" s="8" t="s">
        <v>205</v>
      </c>
      <c r="E134" s="40"/>
    </row>
    <row r="135" spans="1:5" x14ac:dyDescent="0.2">
      <c r="A135" s="12"/>
      <c r="B135" s="8" t="s">
        <v>91</v>
      </c>
      <c r="E135" s="40"/>
    </row>
    <row r="136" spans="1:5" x14ac:dyDescent="0.2">
      <c r="A136" s="12"/>
      <c r="B136" s="8" t="s">
        <v>190</v>
      </c>
      <c r="E136" s="40"/>
    </row>
    <row r="137" spans="1:5" x14ac:dyDescent="0.2">
      <c r="A137" s="12"/>
      <c r="B137" s="8" t="s">
        <v>209</v>
      </c>
      <c r="E137" s="40"/>
    </row>
    <row r="138" spans="1:5" x14ac:dyDescent="0.2">
      <c r="A138" s="12"/>
      <c r="B138" s="8" t="s">
        <v>191</v>
      </c>
      <c r="E138" s="40"/>
    </row>
    <row r="139" spans="1:5" x14ac:dyDescent="0.2">
      <c r="A139" s="12"/>
      <c r="B139" s="28" t="s">
        <v>229</v>
      </c>
      <c r="E139" s="40"/>
    </row>
    <row r="140" spans="1:5" x14ac:dyDescent="0.2">
      <c r="A140" s="12"/>
      <c r="B140" s="51" t="s">
        <v>135</v>
      </c>
      <c r="E140" s="40"/>
    </row>
    <row r="141" spans="1:5" x14ac:dyDescent="0.2">
      <c r="A141" s="12"/>
      <c r="B141" s="27" t="s">
        <v>242</v>
      </c>
      <c r="E141" s="40"/>
    </row>
    <row r="142" spans="1:5" x14ac:dyDescent="0.2">
      <c r="A142" s="12"/>
      <c r="B142" s="54" t="s">
        <v>65</v>
      </c>
      <c r="E142" s="40"/>
    </row>
    <row r="143" spans="1:5" x14ac:dyDescent="0.2">
      <c r="A143" s="12"/>
      <c r="B143" s="51" t="s">
        <v>149</v>
      </c>
      <c r="E143" s="40"/>
    </row>
    <row r="144" spans="1:5" x14ac:dyDescent="0.2">
      <c r="A144" s="12"/>
      <c r="B144" s="51" t="s">
        <v>22</v>
      </c>
      <c r="E144" s="40"/>
    </row>
    <row r="145" spans="1:5" x14ac:dyDescent="0.2">
      <c r="A145" s="12"/>
      <c r="B145" s="8" t="s">
        <v>213</v>
      </c>
      <c r="E145" s="40"/>
    </row>
    <row r="146" spans="1:5" x14ac:dyDescent="0.2">
      <c r="A146" s="12"/>
      <c r="B146" s="8" t="s">
        <v>23</v>
      </c>
      <c r="E146" s="40"/>
    </row>
    <row r="147" spans="1:5" x14ac:dyDescent="0.2">
      <c r="A147" s="12"/>
      <c r="B147" s="8" t="s">
        <v>140</v>
      </c>
      <c r="E147" s="40"/>
    </row>
    <row r="148" spans="1:5" x14ac:dyDescent="0.2">
      <c r="A148" s="12"/>
      <c r="B148" s="8" t="s">
        <v>26</v>
      </c>
      <c r="E148" s="40"/>
    </row>
    <row r="149" spans="1:5" x14ac:dyDescent="0.2">
      <c r="A149" s="12"/>
      <c r="B149" s="8" t="s">
        <v>115</v>
      </c>
      <c r="E149" s="40"/>
    </row>
    <row r="150" spans="1:5" s="42" customFormat="1" x14ac:dyDescent="0.2">
      <c r="A150" s="12"/>
      <c r="B150" s="32" t="s">
        <v>238</v>
      </c>
    </row>
    <row r="151" spans="1:5" x14ac:dyDescent="0.2">
      <c r="A151" s="12"/>
      <c r="B151" s="8" t="s">
        <v>27</v>
      </c>
      <c r="E151" s="40"/>
    </row>
    <row r="152" spans="1:5" x14ac:dyDescent="0.2">
      <c r="A152" s="12"/>
      <c r="B152" s="8" t="s">
        <v>39</v>
      </c>
      <c r="E152" s="40"/>
    </row>
    <row r="153" spans="1:5" x14ac:dyDescent="0.2">
      <c r="A153" s="12"/>
      <c r="B153" s="32" t="s">
        <v>181</v>
      </c>
      <c r="E153" s="40"/>
    </row>
    <row r="154" spans="1:5" x14ac:dyDescent="0.2">
      <c r="A154" s="12"/>
      <c r="B154" s="8" t="s">
        <v>239</v>
      </c>
      <c r="E154" s="40"/>
    </row>
    <row r="155" spans="1:5" x14ac:dyDescent="0.2">
      <c r="A155" s="12"/>
      <c r="B155" s="8" t="s">
        <v>144</v>
      </c>
      <c r="E155" s="40"/>
    </row>
    <row r="156" spans="1:5" x14ac:dyDescent="0.2">
      <c r="A156" s="12"/>
      <c r="B156" s="8" t="s">
        <v>40</v>
      </c>
      <c r="E156" s="40"/>
    </row>
    <row r="157" spans="1:5" x14ac:dyDescent="0.2">
      <c r="A157" s="12"/>
      <c r="B157" s="42" t="s">
        <v>210</v>
      </c>
      <c r="E157" s="40"/>
    </row>
    <row r="158" spans="1:5" x14ac:dyDescent="0.2">
      <c r="A158" s="12"/>
      <c r="B158" s="8" t="s">
        <v>49</v>
      </c>
      <c r="E158" s="40"/>
    </row>
    <row r="159" spans="1:5" x14ac:dyDescent="0.2">
      <c r="A159" s="12"/>
      <c r="B159" s="8" t="s">
        <v>155</v>
      </c>
      <c r="E159" s="40"/>
    </row>
    <row r="160" spans="1:5" x14ac:dyDescent="0.2">
      <c r="A160" s="12"/>
      <c r="B160" s="8" t="s">
        <v>240</v>
      </c>
      <c r="E160" s="40"/>
    </row>
    <row r="161" spans="1:5" x14ac:dyDescent="0.2">
      <c r="A161" s="12"/>
      <c r="B161" s="8" t="s">
        <v>161</v>
      </c>
      <c r="E161" s="40"/>
    </row>
    <row r="162" spans="1:5" x14ac:dyDescent="0.2">
      <c r="A162" s="12"/>
      <c r="B162" s="39" t="s">
        <v>105</v>
      </c>
      <c r="E162" s="40"/>
    </row>
    <row r="163" spans="1:5" x14ac:dyDescent="0.2">
      <c r="A163" s="12"/>
      <c r="B163" s="8" t="s">
        <v>241</v>
      </c>
      <c r="E163" s="40"/>
    </row>
    <row r="164" spans="1:5" x14ac:dyDescent="0.2">
      <c r="A164" s="12"/>
      <c r="B164" s="30" t="s">
        <v>170</v>
      </c>
      <c r="E164" s="40"/>
    </row>
    <row r="165" spans="1:5" x14ac:dyDescent="0.2">
      <c r="A165" s="12"/>
      <c r="B165" s="8" t="s">
        <v>19</v>
      </c>
      <c r="E165" s="40"/>
    </row>
    <row r="166" spans="1:5" x14ac:dyDescent="0.2">
      <c r="A166" s="12"/>
      <c r="B166" s="8" t="s">
        <v>106</v>
      </c>
      <c r="E166" s="40"/>
    </row>
    <row r="167" spans="1:5" x14ac:dyDescent="0.2">
      <c r="A167" s="12"/>
      <c r="B167" s="8" t="s">
        <v>111</v>
      </c>
      <c r="E167" s="40"/>
    </row>
    <row r="168" spans="1:5" x14ac:dyDescent="0.2">
      <c r="A168" s="12"/>
      <c r="B168" s="8" t="s">
        <v>145</v>
      </c>
      <c r="E168" s="40"/>
    </row>
    <row r="169" spans="1:5" x14ac:dyDescent="0.2">
      <c r="A169" s="12"/>
      <c r="B169" s="51" t="s">
        <v>59</v>
      </c>
      <c r="E169" s="40"/>
    </row>
    <row r="170" spans="1:5" x14ac:dyDescent="0.2">
      <c r="A170" s="12"/>
      <c r="B170" s="51" t="s">
        <v>31</v>
      </c>
      <c r="E170" s="40"/>
    </row>
    <row r="171" spans="1:5" x14ac:dyDescent="0.2">
      <c r="A171" s="12"/>
      <c r="B171" s="51" t="s">
        <v>228</v>
      </c>
      <c r="E171" s="40"/>
    </row>
    <row r="172" spans="1:5" x14ac:dyDescent="0.2">
      <c r="A172" s="12"/>
      <c r="B172" s="51" t="s">
        <v>123</v>
      </c>
      <c r="E172" s="40"/>
    </row>
    <row r="173" spans="1:5" x14ac:dyDescent="0.2">
      <c r="A173" s="12"/>
      <c r="B173" s="53" t="s">
        <v>107</v>
      </c>
      <c r="E173" s="40"/>
    </row>
    <row r="174" spans="1:5" x14ac:dyDescent="0.2">
      <c r="A174" s="12"/>
      <c r="B174" s="8" t="s">
        <v>182</v>
      </c>
      <c r="E174" s="40"/>
    </row>
    <row r="175" spans="1:5" x14ac:dyDescent="0.2">
      <c r="A175" s="12"/>
      <c r="B175" s="8" t="s">
        <v>137</v>
      </c>
      <c r="E175" s="40"/>
    </row>
    <row r="176" spans="1:5" x14ac:dyDescent="0.2">
      <c r="A176" s="12"/>
      <c r="B176" s="8" t="s">
        <v>162</v>
      </c>
      <c r="E176" s="40"/>
    </row>
    <row r="177" spans="1:5" x14ac:dyDescent="0.2">
      <c r="A177" s="12"/>
      <c r="B177" s="8" t="s">
        <v>166</v>
      </c>
      <c r="E177" s="40"/>
    </row>
    <row r="178" spans="1:5" s="50" customFormat="1" x14ac:dyDescent="0.2">
      <c r="A178" s="12"/>
      <c r="B178" s="51" t="s">
        <v>28</v>
      </c>
    </row>
    <row r="179" spans="1:5" x14ac:dyDescent="0.2">
      <c r="A179" s="12"/>
      <c r="B179" s="51" t="s">
        <v>146</v>
      </c>
      <c r="E179" s="40"/>
    </row>
    <row r="180" spans="1:5" x14ac:dyDescent="0.2">
      <c r="A180" s="12"/>
      <c r="B180" s="53" t="s">
        <v>232</v>
      </c>
      <c r="E180" s="40"/>
    </row>
    <row r="181" spans="1:5" x14ac:dyDescent="0.2">
      <c r="A181" s="12"/>
      <c r="B181" s="53" t="s">
        <v>233</v>
      </c>
      <c r="E181" s="40"/>
    </row>
    <row r="182" spans="1:5" x14ac:dyDescent="0.2">
      <c r="A182" s="12"/>
      <c r="B182" s="54" t="s">
        <v>20</v>
      </c>
      <c r="E182" s="40"/>
    </row>
    <row r="183" spans="1:5" x14ac:dyDescent="0.2">
      <c r="A183" s="12"/>
      <c r="B183" s="54" t="s">
        <v>57</v>
      </c>
      <c r="E183" s="40"/>
    </row>
    <row r="184" spans="1:5" x14ac:dyDescent="0.2">
      <c r="A184" s="12"/>
      <c r="B184" s="32" t="s">
        <v>133</v>
      </c>
      <c r="E184" s="40"/>
    </row>
    <row r="185" spans="1:5" x14ac:dyDescent="0.2">
      <c r="A185" s="12"/>
      <c r="B185" s="8" t="s">
        <v>24</v>
      </c>
      <c r="E185" s="40"/>
    </row>
    <row r="186" spans="1:5" x14ac:dyDescent="0.2">
      <c r="A186" s="12"/>
      <c r="B186" s="8" t="s">
        <v>119</v>
      </c>
      <c r="E186" s="40"/>
    </row>
    <row r="187" spans="1:5" x14ac:dyDescent="0.2">
      <c r="A187" s="12"/>
      <c r="B187" s="8" t="s">
        <v>112</v>
      </c>
      <c r="E187" s="40"/>
    </row>
    <row r="188" spans="1:5" x14ac:dyDescent="0.2">
      <c r="A188" s="12"/>
      <c r="B188" s="8" t="s">
        <v>187</v>
      </c>
      <c r="E188" s="40"/>
    </row>
    <row r="189" spans="1:5" x14ac:dyDescent="0.2">
      <c r="A189" s="12"/>
      <c r="B189" s="8" t="s">
        <v>108</v>
      </c>
      <c r="E189" s="40"/>
    </row>
    <row r="190" spans="1:5" s="29" customFormat="1" x14ac:dyDescent="0.2">
      <c r="A190" s="12"/>
      <c r="B190" s="8" t="s">
        <v>55</v>
      </c>
      <c r="E190" s="40"/>
    </row>
    <row r="191" spans="1:5" x14ac:dyDescent="0.2">
      <c r="A191" s="12"/>
      <c r="B191" s="8" t="s">
        <v>109</v>
      </c>
      <c r="E191" s="40"/>
    </row>
    <row r="192" spans="1:5" x14ac:dyDescent="0.2">
      <c r="A192" s="12"/>
      <c r="B192" s="32" t="s">
        <v>113</v>
      </c>
      <c r="E192" s="40"/>
    </row>
    <row r="193" spans="1:5" x14ac:dyDescent="0.2">
      <c r="A193" s="12"/>
      <c r="B193" s="51" t="s">
        <v>43</v>
      </c>
      <c r="E193" s="40"/>
    </row>
    <row r="194" spans="1:5" x14ac:dyDescent="0.2">
      <c r="A194" s="12"/>
      <c r="B194" s="51" t="s">
        <v>130</v>
      </c>
      <c r="E194" s="40"/>
    </row>
    <row r="195" spans="1:5" x14ac:dyDescent="0.2">
      <c r="A195" s="12"/>
      <c r="B195" s="51" t="s">
        <v>208</v>
      </c>
      <c r="E195" s="40"/>
    </row>
    <row r="196" spans="1:5" x14ac:dyDescent="0.2">
      <c r="A196" s="12"/>
      <c r="E196" s="40"/>
    </row>
    <row r="197" spans="1:5" x14ac:dyDescent="0.2">
      <c r="A197" s="12"/>
      <c r="B197" s="8"/>
      <c r="E197" s="40"/>
    </row>
    <row r="198" spans="1:5" x14ac:dyDescent="0.2">
      <c r="A198" s="12"/>
      <c r="B198" s="8"/>
      <c r="E198" s="40"/>
    </row>
    <row r="199" spans="1:5" x14ac:dyDescent="0.2">
      <c r="A199" s="12"/>
      <c r="B199" s="8"/>
      <c r="E199" s="40"/>
    </row>
    <row r="200" spans="1:5" x14ac:dyDescent="0.2">
      <c r="A200" s="12"/>
      <c r="B200" s="8"/>
      <c r="D200" s="40"/>
      <c r="E200" s="40"/>
    </row>
    <row r="201" spans="1:5" x14ac:dyDescent="0.2">
      <c r="A201" s="12"/>
      <c r="B201" s="8"/>
      <c r="D201" s="40"/>
      <c r="E201" s="40"/>
    </row>
    <row r="202" spans="1:5" x14ac:dyDescent="0.2">
      <c r="A202" s="12"/>
      <c r="B202" s="8"/>
      <c r="D202" s="40"/>
      <c r="E202" s="40"/>
    </row>
    <row r="203" spans="1:5" x14ac:dyDescent="0.2">
      <c r="A203" s="12"/>
      <c r="B203" s="8"/>
      <c r="D203" s="40"/>
      <c r="E203" s="40"/>
    </row>
    <row r="204" spans="1:5" x14ac:dyDescent="0.2">
      <c r="A204" s="12"/>
      <c r="B204" s="8"/>
      <c r="D204" s="40"/>
      <c r="E204" s="40"/>
    </row>
    <row r="205" spans="1:5" x14ac:dyDescent="0.2">
      <c r="A205" s="12"/>
      <c r="B205" s="8"/>
      <c r="D205" s="40"/>
      <c r="E205" s="40"/>
    </row>
    <row r="206" spans="1:5" x14ac:dyDescent="0.2">
      <c r="A206" s="12"/>
      <c r="B206" s="13"/>
      <c r="D206" s="40"/>
      <c r="E206" s="40"/>
    </row>
    <row r="207" spans="1:5" x14ac:dyDescent="0.2">
      <c r="A207" s="12"/>
      <c r="B207" s="13"/>
      <c r="D207" s="40"/>
      <c r="E207" s="40"/>
    </row>
    <row r="208" spans="1:5" x14ac:dyDescent="0.2">
      <c r="A208" s="12"/>
      <c r="B208" s="13"/>
      <c r="D208" s="40"/>
      <c r="E208" s="40"/>
    </row>
    <row r="209" spans="1:5" x14ac:dyDescent="0.2">
      <c r="A209" s="12"/>
      <c r="B209" s="13"/>
      <c r="D209" s="40"/>
      <c r="E209" s="40"/>
    </row>
    <row r="210" spans="1:5" x14ac:dyDescent="0.2">
      <c r="A210" s="12"/>
      <c r="B210" s="12"/>
      <c r="D210" s="40"/>
      <c r="E210" s="40"/>
    </row>
    <row r="211" spans="1:5" x14ac:dyDescent="0.2">
      <c r="A211" s="12"/>
      <c r="B211" s="12"/>
      <c r="D211" s="40"/>
      <c r="E211" s="40"/>
    </row>
    <row r="212" spans="1:5" x14ac:dyDescent="0.2">
      <c r="A212" s="11"/>
      <c r="B212" s="13"/>
      <c r="D212" s="40"/>
      <c r="E212" s="40"/>
    </row>
    <row r="213" spans="1:5" x14ac:dyDescent="0.2">
      <c r="A213" s="11"/>
      <c r="B213" s="12"/>
      <c r="D213" s="40"/>
      <c r="E213" s="40"/>
    </row>
    <row r="214" spans="1:5" x14ac:dyDescent="0.2">
      <c r="A214" s="11"/>
      <c r="B214" s="13"/>
      <c r="D214" s="40"/>
      <c r="E214" s="40"/>
    </row>
    <row r="215" spans="1:5" x14ac:dyDescent="0.2">
      <c r="A215" s="11"/>
      <c r="B215" s="12"/>
      <c r="D215" s="40"/>
      <c r="E215" s="40"/>
    </row>
    <row r="216" spans="1:5" x14ac:dyDescent="0.2">
      <c r="A216" s="11"/>
      <c r="B216" s="12"/>
      <c r="D216" s="40"/>
    </row>
    <row r="217" spans="1:5" x14ac:dyDescent="0.2">
      <c r="A217" s="11"/>
      <c r="B217" s="12"/>
      <c r="D217" s="40"/>
    </row>
    <row r="218" spans="1:5" x14ac:dyDescent="0.2">
      <c r="A218" s="11"/>
      <c r="B218" s="12"/>
      <c r="D218" s="40"/>
    </row>
    <row r="219" spans="1:5" x14ac:dyDescent="0.2">
      <c r="A219" s="11"/>
      <c r="B219" s="12"/>
      <c r="D219" s="40"/>
    </row>
    <row r="220" spans="1:5" x14ac:dyDescent="0.2">
      <c r="A220" s="11"/>
      <c r="B220" s="12"/>
      <c r="D220" s="40"/>
    </row>
    <row r="221" spans="1:5" x14ac:dyDescent="0.2">
      <c r="A221" s="11"/>
      <c r="B221" s="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dlc_EmailCC xmlns="41b3ec6c-eebd-4435-b1cb-6f93f025f7d1" xsi:nil="true"/>
    <dlc_EmailSubject xmlns="41b3ec6c-eebd-4435-b1cb-6f93f025f7d1" xsi:nil="true"/>
    <dlc_EmailTo xmlns="41b3ec6c-eebd-4435-b1cb-6f93f025f7d1" xsi:nil="true"/>
    <peb8f3fab875401ca34a9f28cac46400 xmlns="41b3ec6c-eebd-4435-b1cb-6f93f025f7d1">
      <Terms xmlns="http://schemas.microsoft.com/office/infopath/2007/PartnerControls"/>
    </peb8f3fab875401ca34a9f28cac46400>
    <TaxCatchAll xmlns="41b3ec6c-eebd-4435-b1cb-6f93f025f7d1"/>
    <bcb1675984d34ae3a1ed6b6e433c98de xmlns="41b3ec6c-eebd-4435-b1cb-6f93f025f7d1">
      <Terms xmlns="http://schemas.microsoft.com/office/infopath/2007/PartnerControls"/>
    </bcb1675984d34ae3a1ed6b6e433c98de>
  </documentManagement>
</p:properties>
</file>

<file path=customXml/item2.xml><?xml version="1.0" encoding="utf-8"?>
<label version="1.0">
  <element uid="id_newpolicy" value=""/>
  <element uid="id_unclassified" value=""/>
</labe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170C71BD-02B1-4B8A-AFC1-D67805BA7DE0}">
  <ds:schemaRef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41b3ec6c-eebd-4435-b1cb-6f93f025f7d1"/>
    <ds:schemaRef ds:uri="http://purl.org/dc/elements/1.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225176E4-78C0-497F-A2BD-4D05F7562EF5}">
  <ds:schemaRefs>
    <ds:schemaRef ds:uri="http://schemas.microsoft.com/sharepoint/v3/contenttype/forms"/>
  </ds:schemaRefs>
</ds:datastoreItem>
</file>

<file path=customXml/itemProps4.xml><?xml version="1.0" encoding="utf-8"?>
<ds:datastoreItem xmlns:ds="http://schemas.openxmlformats.org/officeDocument/2006/customXml" ds:itemID="{1EF20016-D0DC-415C-AAFA-B47790C41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20710BA-0625-4DCA-B8CC-209A8D9D3D4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2018-09-11T11:11:48Z</cp:lastPrinted>
  <dcterms:created xsi:type="dcterms:W3CDTF">2011-03-30T15:28:39Z</dcterms:created>
  <dcterms:modified xsi:type="dcterms:W3CDTF">2019-08-27T10:00:14Z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irectorate">
    <vt:lpwstr/>
  </property>
  <property fmtid="{D5CDD505-2E9C-101B-9397-08002B2CF9AE}" pid="17" name="SecurityClassification">
    <vt:lpwstr/>
  </property>
</Properties>
</file>