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84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lists'!$B$2:$B$194</definedName>
    <definedName name="Main_Department">#REF!</definedName>
    <definedName name="Organisation_Type">'Drop down lists'!$C$2:$C$7</definedName>
    <definedName name="_xlnm.Print_Area" localSheetId="3">'Data sheet'!$A$3:$AP$51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<sst xmlns="http://schemas.openxmlformats.org/spreadsheetml/2006/main" count="1079" uniqueCount="333">
  <si>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</si>
  <si>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</si>
  <si>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</si>
  <si>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</si>
  <si>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</si>
  <si>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</si>
  <si>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</si>
  <si>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</si>
  <si>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</si>
  <si>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</si>
  <si>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</si>
  <si>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</si>
  <si>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</si>
  <si>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</si>
  <si>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</si>
  <si>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</si>
  <si>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</si>
  <si>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</si>
  <si>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</si>
  <si>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</si>
  <si>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</si>
  <si>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</si>
  <si>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</si>
  <si>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</si>
  <si>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</si>
  <si>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</si>
  <si>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</si>
  <si>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</si>
  <si>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</si>
  <si>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</si>
  <si>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</si>
  <si>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</si>
  <si>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</si>
  <si>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</si>
  <si>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</si>
  <si>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</si>
  <si>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</si>
  <si>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</si>
  <si>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</si>
  <si>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</si>
  <si>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</si>
  <si>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</si>
  <si>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</si>
  <si>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</si>
  <si>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</si>
  <si>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</si>
  <si>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</si>
  <si>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</si>
  <si>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</si>
  <si>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</si>
  <si>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</si>
  <si>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</si>
  <si>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</si>
  <si>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</si>
  <si>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</si>
  <si>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</si>
  <si>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</si>
  <si>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</si>
  <si>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</si>
  <si>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</si>
  <si>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</si>
  <si>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</si>
  <si>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</si>
  <si>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</si>
  <si>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</si>
  <si>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</si>
  <si>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</si>
  <si>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</si>
  <si>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</si>
  <si>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</si>
  <si>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</si>
  <si>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</si>
  <si>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</si>
  <si>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</si>
  <si>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</si>
  <si>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</si>
  <si>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</si>
  <si>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</si>
  <si>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</si>
  <si>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</si>
  <si>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</si>
  <si>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</si>
  <si>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</si>
  <si>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</si>
  <si>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</si>
  <si>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</si>
  <si>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</si>
  <si>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</si>
  <si>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</si>
  <si>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</si>
  <si>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</si>
  <si>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</si>
  <si>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</si>
  <si>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</si>
  <si>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</si>
  <si>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</si>
  <si>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</si>
  <si>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</si>
  <si>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</si>
  <si>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</si>
  <si>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</si>
  <si>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</si>
  <si>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</si>
  <si>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</si>
  <si>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</si>
  <si>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</si>
  <si>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</si>
  <si>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</si>
  <si>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</si>
  <si>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</si>
  <si>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</si>
  <si>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</si>
  <si>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</si>
  <si>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</si>
  <si>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</si>
  <si>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</si>
  <si>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</si>
  <si>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</si>
  <si>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</si>
  <si>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</si>
  <si>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</si>
  <si>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</si>
  <si>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</si>
  <si>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</si>
  <si>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</si>
  <si>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</si>
  <si>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</si>
  <si>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</si>
  <si>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</si>
  <si>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</si>
  <si>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</si>
  <si>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</si>
  <si>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</si>
  <si>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</si>
  <si>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</si>
  <si>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</si>
  <si>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</si>
  <si>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</si>
  <si>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</si>
  <si>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</si>
  <si>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</si>
  <si>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</si>
  <si>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</si>
  <si>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</si>
  <si>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</si>
  <si>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</si>
  <si>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</si>
  <si>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</si>
  <si>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</si>
  <si>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</si>
  <si>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</si>
  <si>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</si>
  <si>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</si>
  <si>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</si>
  <si>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</si>
  <si>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</si>
  <si>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</si>
  <si>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</si>
  <si>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</si>
  <si>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</si>
  <si>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</si>
  <si>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</si>
  <si>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</si>
  <si>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</si>
  <si>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</si>
  <si>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</si>
  <si>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</si>
  <si>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</si>
  <si>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</si>
  <si>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</si>
  <si>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</si>
  <si>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</si>
  <si>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</si>
  <si>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</si>
  <si>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</si>
  <si>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</si>
  <si>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</si>
  <si>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</si>
  <si>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</si>
  <si>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</si>
  <si>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</si>
  <si>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</si>
  <si>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</si>
  <si>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</si>
  <si>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</si>
  <si>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</si>
  <si>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</si>
  <si>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</si>
  <si>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</si>
  <si>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</si>
  <si>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</si>
  <si>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</si>
  <si>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</si>
  <si>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</si>
  <si>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</si>
  <si>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</si>
  <si>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</si>
  <si>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</si>
  <si>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</si>
  <si>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</si>
  <si>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</si>
  <si>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</si>
  <si>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</si>
  <si>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</si>
  <si>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</si>
  <si>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</si>
  <si>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</si>
  <si>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</si>
  <si>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</si>
  <si>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</si>
  <si>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</si>
  <si>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</si>
  <si>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</si>
  <si>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</si>
  <si>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</si>
  <si>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</si>
  <si>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</si>
  <si>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</si>
  <si>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</si>
  <si>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</si>
  <si>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</si>
  <si>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</si>
  <si>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</si>
  <si>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</si>
  <si>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</si>
  <si>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</si>
  <si>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</si>
  <si>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</si>
  <si>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</si>
  <si>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</si>
  <si>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</si>
  <si>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</si>
  <si>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</si>
  <si>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</si>
  <si>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</si>
  <si>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</si>
  <si>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</si>
  <si>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</si>
  <si>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</si>
  <si>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</si>
  <si>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</si>
  <si>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</si>
  <si>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</si>
  <si>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</si>
  <si>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</si>
  <si>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</si>
  <si>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</si>
  <si>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</si>
  <si>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</si>
  <si>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</si>
  <si>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</si>
  <si>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</si>
  <si>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</si>
  <si>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</si>
  <si>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</si>
  <si>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</si>
  <si>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</si>
  <si>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</si>
  <si>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</si>
  <si>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</si>
  <si>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</si>
  <si>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</si>
  <si>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</si>
  <si>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</si>
  <si>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</si>
  <si>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</si>
  <si>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</si>
  <si>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</si>
  <si>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</si>
  <si>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</si>
  <si>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</si>
  <si>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</si>
  <si>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</si>
  <si>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</si>
  <si>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</si>
  <si>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</si>
  <si>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</si>
  <si>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</si>
  <si>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</si>
  <si>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</si>
  <si>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</si>
  <si>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</si>
  <si>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</si>
  <si>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</si>
  <si>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</si>
  <si>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</si>
  <si>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</si>
  <si>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</si>
  <si>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</si>
  <si>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</si>
  <si>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</si>
  <si>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</si>
  <si>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</si>
  <si>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</si>
  <si>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</si>
  <si>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</si>
  <si>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</si>
  <si>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</si>
  <si>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</si>
  <si>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</si>
  <si>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</si>
  <si>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</si>
  <si>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</si>
  <si>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</si>
  <si>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</si>
  <si>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</si>
  <si>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</si>
  <si>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</si>
  <si>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</si>
  <si>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</si>
  <si>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</si>
  <si>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</si>
  <si>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</si>
  <si>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</si>
  <si>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</si>
  <si>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</si>
  <si>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</si>
  <si>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</si>
  <si>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</si>
  <si>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</si>
  <si>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</si>
  <si>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</si>
  <si>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</si>
  <si>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</si>
  <si>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The Agricultural Wages Board does not employ any staff</t>
  </si>
  <si>
    <t>The Agricultural Wages Committees do not employ any staff</t>
  </si>
  <si>
    <t>Defra</t>
  </si>
  <si>
    <t>Martin Holder</t>
  </si>
  <si>
    <t>martin.holder@defra.gsi.gov.uk</t>
  </si>
  <si>
    <t>Chris Udall</t>
  </si>
  <si>
    <t>Head of Workforce Planning</t>
  </si>
  <si>
    <t>Bulk of staff do not fall into specified categories.</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</si>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</sst>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102">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0"/>
      <color indexed="8"/>
      <name val="Arial"/>
      <family val="2"/>
    </font>
    <font>
      <sz val="11"/>
      <color indexed="8"/>
      <name val="Arial"/>
      <family val="2"/>
    </font>
    <font>
      <b/>
      <sz val="12"/>
      <color indexed="63"/>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b/>
      <sz val="10"/>
      <color indexed="8"/>
      <name val="Arial"/>
      <family val="2"/>
    </font>
    <font>
      <sz val="12"/>
      <color indexed="55"/>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0"/>
      <color theme="1"/>
      <name val="Arial"/>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b/>
      <sz val="10"/>
      <color theme="1"/>
      <name val="Arial"/>
      <family val="2"/>
    </font>
    <font>
      <sz val="12"/>
      <color theme="0" tint="-0.24997000396251678"/>
      <name val="Arial"/>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medium"/>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8" fillId="24" borderId="0" applyNumberFormat="0" applyBorder="0" applyAlignment="0" applyProtection="0"/>
    <xf numFmtId="0" fontId="22" fillId="25" borderId="0" applyNumberFormat="0" applyBorder="0" applyAlignment="0" applyProtection="0"/>
    <xf numFmtId="0" fontId="68" fillId="26" borderId="0" applyNumberFormat="0" applyBorder="0" applyAlignment="0" applyProtection="0"/>
    <xf numFmtId="0" fontId="22" fillId="17" borderId="0" applyNumberFormat="0" applyBorder="0" applyAlignment="0" applyProtection="0"/>
    <xf numFmtId="0" fontId="68" fillId="27" borderId="0" applyNumberFormat="0" applyBorder="0" applyAlignment="0" applyProtection="0"/>
    <xf numFmtId="0" fontId="22" fillId="19" borderId="0" applyNumberFormat="0" applyBorder="0" applyAlignment="0" applyProtection="0"/>
    <xf numFmtId="0" fontId="68" fillId="28" borderId="0" applyNumberFormat="0" applyBorder="0" applyAlignment="0" applyProtection="0"/>
    <xf numFmtId="0" fontId="22" fillId="29" borderId="0" applyNumberFormat="0" applyBorder="0" applyAlignment="0" applyProtection="0"/>
    <xf numFmtId="0" fontId="68" fillId="30" borderId="0" applyNumberFormat="0" applyBorder="0" applyAlignment="0" applyProtection="0"/>
    <xf numFmtId="0" fontId="22" fillId="31" borderId="0" applyNumberFormat="0" applyBorder="0" applyAlignment="0" applyProtection="0"/>
    <xf numFmtId="0" fontId="68" fillId="32" borderId="0" applyNumberFormat="0" applyBorder="0" applyAlignment="0" applyProtection="0"/>
    <xf numFmtId="0" fontId="22" fillId="33" borderId="0" applyNumberFormat="0" applyBorder="0" applyAlignment="0" applyProtection="0"/>
    <xf numFmtId="0" fontId="68" fillId="34" borderId="0" applyNumberFormat="0" applyBorder="0" applyAlignment="0" applyProtection="0"/>
    <xf numFmtId="0" fontId="22" fillId="35" borderId="0" applyNumberFormat="0" applyBorder="0" applyAlignment="0" applyProtection="0"/>
    <xf numFmtId="0" fontId="68" fillId="36" borderId="0" applyNumberFormat="0" applyBorder="0" applyAlignment="0" applyProtection="0"/>
    <xf numFmtId="0" fontId="22" fillId="37" borderId="0" applyNumberFormat="0" applyBorder="0" applyAlignment="0" applyProtection="0"/>
    <xf numFmtId="0" fontId="68" fillId="38" borderId="0" applyNumberFormat="0" applyBorder="0" applyAlignment="0" applyProtection="0"/>
    <xf numFmtId="0" fontId="22" fillId="39" borderId="0" applyNumberFormat="0" applyBorder="0" applyAlignment="0" applyProtection="0"/>
    <xf numFmtId="0" fontId="68" fillId="40" borderId="0" applyNumberFormat="0" applyBorder="0" applyAlignment="0" applyProtection="0"/>
    <xf numFmtId="0" fontId="22" fillId="29" borderId="0" applyNumberFormat="0" applyBorder="0" applyAlignment="0" applyProtection="0"/>
    <xf numFmtId="0" fontId="68" fillId="41" borderId="0" applyNumberFormat="0" applyBorder="0" applyAlignment="0" applyProtection="0"/>
    <xf numFmtId="0" fontId="22" fillId="31" borderId="0" applyNumberFormat="0" applyBorder="0" applyAlignment="0" applyProtection="0"/>
    <xf numFmtId="0" fontId="68" fillId="42" borderId="0" applyNumberFormat="0" applyBorder="0" applyAlignment="0" applyProtection="0"/>
    <xf numFmtId="0" fontId="22" fillId="43" borderId="0" applyNumberFormat="0" applyBorder="0" applyAlignment="0" applyProtection="0"/>
    <xf numFmtId="164" fontId="2" fillId="0" borderId="0" applyFont="0" applyFill="0" applyBorder="0" applyAlignment="0" applyProtection="0"/>
    <xf numFmtId="0" fontId="69" fillId="44" borderId="0" applyNumberFormat="0" applyBorder="0" applyAlignment="0" applyProtection="0"/>
    <xf numFmtId="0" fontId="23" fillId="5" borderId="0" applyNumberFormat="0" applyBorder="0" applyAlignment="0" applyProtection="0"/>
    <xf numFmtId="0" fontId="70" fillId="45" borderId="1" applyNumberFormat="0" applyAlignment="0" applyProtection="0"/>
    <xf numFmtId="0" fontId="24" fillId="46" borderId="2" applyNumberFormat="0" applyAlignment="0" applyProtection="0"/>
    <xf numFmtId="165" fontId="9" fillId="47" borderId="0" applyNumberFormat="0">
      <alignment/>
      <protection locked="0"/>
    </xf>
    <xf numFmtId="0" fontId="71" fillId="48" borderId="3" applyNumberFormat="0" applyAlignment="0" applyProtection="0"/>
    <xf numFmtId="0" fontId="25"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50" borderId="0" applyNumberFormat="0" applyBorder="0" applyAlignment="0" applyProtection="0"/>
    <xf numFmtId="0" fontId="27" fillId="7" borderId="0" applyNumberFormat="0" applyBorder="0" applyAlignment="0" applyProtection="0"/>
    <xf numFmtId="0" fontId="74" fillId="0" borderId="5" applyNumberFormat="0" applyFill="0" applyAlignment="0" applyProtection="0"/>
    <xf numFmtId="0" fontId="28" fillId="0" borderId="6" applyNumberFormat="0" applyFill="0" applyAlignment="0" applyProtection="0"/>
    <xf numFmtId="0" fontId="75" fillId="0" borderId="7" applyNumberFormat="0" applyFill="0" applyAlignment="0" applyProtection="0"/>
    <xf numFmtId="0" fontId="29" fillId="0" borderId="8" applyNumberFormat="0" applyFill="0" applyAlignment="0" applyProtection="0"/>
    <xf numFmtId="0" fontId="76" fillId="0" borderId="9" applyNumberFormat="0" applyFill="0" applyAlignment="0" applyProtection="0"/>
    <xf numFmtId="0" fontId="30" fillId="0" borderId="10" applyNumberFormat="0" applyFill="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31" fillId="3" borderId="11">
      <alignment horizontal="center"/>
      <protection/>
    </xf>
    <xf numFmtId="0" fontId="7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8" fillId="0" borderId="0" applyNumberFormat="0" applyFill="0" applyBorder="0" applyAlignment="0" applyProtection="0"/>
    <xf numFmtId="0" fontId="79" fillId="51" borderId="1" applyNumberFormat="0" applyAlignment="0" applyProtection="0"/>
    <xf numFmtId="0" fontId="32" fillId="13" borderId="2"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80" fillId="0" borderId="12" applyNumberFormat="0" applyFill="0" applyAlignment="0" applyProtection="0"/>
    <xf numFmtId="0" fontId="33" fillId="0" borderId="13" applyNumberFormat="0" applyFill="0" applyAlignment="0" applyProtection="0"/>
    <xf numFmtId="0" fontId="81" fillId="52" borderId="0" applyNumberFormat="0" applyBorder="0" applyAlignment="0" applyProtection="0"/>
    <xf numFmtId="0" fontId="34" fillId="53" borderId="0" applyNumberFormat="0" applyBorder="0" applyAlignment="0" applyProtection="0"/>
    <xf numFmtId="0" fontId="82"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82" fillId="0" borderId="0">
      <alignment/>
      <protection/>
    </xf>
    <xf numFmtId="0" fontId="6" fillId="0" borderId="0">
      <alignment/>
      <protection/>
    </xf>
    <xf numFmtId="0" fontId="2" fillId="0" borderId="0">
      <alignment/>
      <protection/>
    </xf>
    <xf numFmtId="0" fontId="1" fillId="0" borderId="0">
      <alignment/>
      <protection/>
    </xf>
    <xf numFmtId="0" fontId="1" fillId="0" borderId="0">
      <alignment/>
      <protection/>
    </xf>
    <xf numFmtId="0" fontId="83" fillId="0" borderId="0">
      <alignment/>
      <protection/>
    </xf>
    <xf numFmtId="0" fontId="84" fillId="0" borderId="0">
      <alignment/>
      <protection/>
    </xf>
    <xf numFmtId="0" fontId="2" fillId="0" borderId="0">
      <alignment/>
      <protection/>
    </xf>
    <xf numFmtId="0" fontId="82" fillId="0" borderId="0">
      <alignment/>
      <protection/>
    </xf>
    <xf numFmtId="0" fontId="2" fillId="0" borderId="0">
      <alignment/>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2" fillId="55" borderId="15" applyNumberFormat="0" applyFont="0" applyAlignment="0" applyProtection="0"/>
    <xf numFmtId="0" fontId="85" fillId="45" borderId="16" applyNumberFormat="0" applyAlignment="0" applyProtection="0"/>
    <xf numFmtId="0" fontId="35" fillId="46" borderId="17" applyNumberFormat="0" applyAlignment="0" applyProtection="0"/>
    <xf numFmtId="40" fontId="11" fillId="56" borderId="0">
      <alignment horizontal="right"/>
      <protection/>
    </xf>
    <xf numFmtId="9" fontId="0" fillId="0" borderId="0" applyFont="0" applyFill="0" applyBorder="0" applyAlignment="0" applyProtection="0"/>
    <xf numFmtId="9" fontId="84"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1" fillId="0" borderId="0">
      <alignment/>
      <protection/>
    </xf>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6" fillId="0" borderId="0" applyNumberFormat="0" applyFill="0" applyBorder="0" applyAlignment="0" applyProtection="0"/>
    <xf numFmtId="0" fontId="36" fillId="0" borderId="0" applyNumberFormat="0" applyFill="0" applyBorder="0" applyAlignment="0" applyProtection="0"/>
    <xf numFmtId="178" fontId="2" fillId="0" borderId="0" applyFont="0" applyFill="0" applyBorder="0" applyAlignment="0" applyProtection="0"/>
    <xf numFmtId="0" fontId="87" fillId="0" borderId="18" applyNumberFormat="0" applyFill="0" applyAlignment="0" applyProtection="0"/>
    <xf numFmtId="0" fontId="37" fillId="0" borderId="1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cellStyleXfs>
  <cellXfs count="196">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2" fillId="57" borderId="0" xfId="148" applyFill="1">
      <alignment/>
      <protection/>
    </xf>
    <xf numFmtId="0" fontId="2" fillId="57" borderId="0" xfId="148" applyFill="1" applyAlignment="1">
      <alignment wrapText="1"/>
      <protection/>
    </xf>
    <xf numFmtId="0" fontId="2" fillId="57" borderId="20" xfId="148" applyFont="1" applyFill="1" applyBorder="1" applyAlignment="1">
      <alignment horizontal="left" vertical="center" wrapText="1"/>
      <protection/>
    </xf>
    <xf numFmtId="0" fontId="2" fillId="57" borderId="0" xfId="148" applyFont="1" applyFill="1" applyAlignment="1">
      <alignment vertical="center"/>
      <protection/>
    </xf>
    <xf numFmtId="0" fontId="2" fillId="57" borderId="20" xfId="148" applyFont="1" applyFill="1" applyBorder="1" applyAlignment="1">
      <alignment vertical="center" wrapText="1"/>
      <protection/>
    </xf>
    <xf numFmtId="0" fontId="2" fillId="58" borderId="20" xfId="148" applyFont="1" applyFill="1" applyBorder="1" applyAlignment="1">
      <alignment horizontal="left" vertical="center" wrapText="1"/>
      <protection/>
    </xf>
    <xf numFmtId="0" fontId="0" fillId="57" borderId="0" xfId="0" applyFill="1" applyAlignment="1">
      <alignment/>
    </xf>
    <xf numFmtId="0" fontId="87" fillId="57" borderId="0" xfId="0" applyFont="1" applyFill="1" applyAlignment="1">
      <alignment/>
    </xf>
    <xf numFmtId="0" fontId="89" fillId="57" borderId="0" xfId="0" applyFont="1" applyFill="1" applyAlignment="1">
      <alignment/>
    </xf>
    <xf numFmtId="0" fontId="90" fillId="57" borderId="0" xfId="0" applyFont="1" applyFill="1" applyBorder="1" applyAlignment="1">
      <alignment horizontal="left" vertical="center"/>
    </xf>
    <xf numFmtId="0" fontId="91" fillId="57" borderId="0" xfId="0" applyFont="1" applyFill="1" applyBorder="1" applyAlignment="1">
      <alignment/>
    </xf>
    <xf numFmtId="0" fontId="89" fillId="57" borderId="0" xfId="0" applyFont="1" applyFill="1" applyBorder="1" applyAlignment="1">
      <alignment/>
    </xf>
    <xf numFmtId="0" fontId="92" fillId="57" borderId="0" xfId="0" applyFont="1" applyFill="1" applyBorder="1" applyAlignment="1">
      <alignment vertical="center"/>
    </xf>
    <xf numFmtId="0" fontId="93" fillId="57" borderId="0" xfId="0" applyFont="1" applyFill="1" applyBorder="1" applyAlignment="1">
      <alignment/>
    </xf>
    <xf numFmtId="0" fontId="13"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94" fillId="57" borderId="0" xfId="0" applyFont="1" applyFill="1" applyAlignment="1">
      <alignment/>
    </xf>
    <xf numFmtId="0" fontId="0" fillId="57" borderId="0" xfId="0" applyFill="1" applyAlignment="1">
      <alignment/>
    </xf>
    <xf numFmtId="0" fontId="68" fillId="57" borderId="0" xfId="0" applyFont="1" applyFill="1" applyAlignment="1">
      <alignment/>
    </xf>
    <xf numFmtId="0" fontId="95" fillId="57" borderId="0" xfId="0" applyFont="1" applyFill="1" applyBorder="1" applyAlignment="1">
      <alignment horizontal="right" vertical="center"/>
    </xf>
    <xf numFmtId="0" fontId="96" fillId="57" borderId="0" xfId="0" applyFont="1" applyFill="1" applyAlignment="1">
      <alignment horizontal="right"/>
    </xf>
    <xf numFmtId="0" fontId="96" fillId="57" borderId="0" xfId="0" applyFont="1" applyFill="1" applyAlignment="1">
      <alignment/>
    </xf>
    <xf numFmtId="0" fontId="90" fillId="57" borderId="0" xfId="0" applyFont="1" applyFill="1" applyBorder="1" applyAlignment="1">
      <alignment vertical="center" wrapText="1"/>
    </xf>
    <xf numFmtId="0" fontId="97" fillId="57" borderId="0" xfId="0" applyFont="1" applyFill="1" applyBorder="1" applyAlignment="1">
      <alignment/>
    </xf>
    <xf numFmtId="0" fontId="0" fillId="57" borderId="0" xfId="0" applyFill="1" applyBorder="1" applyAlignment="1">
      <alignment wrapText="1"/>
    </xf>
    <xf numFmtId="0" fontId="87" fillId="57" borderId="0" xfId="0" applyFont="1" applyFill="1" applyBorder="1" applyAlignment="1">
      <alignment wrapText="1"/>
    </xf>
    <xf numFmtId="184" fontId="0" fillId="57" borderId="0" xfId="0" applyNumberFormat="1" applyFill="1" applyBorder="1" applyAlignment="1">
      <alignment wrapText="1"/>
    </xf>
    <xf numFmtId="0" fontId="2" fillId="57" borderId="20" xfId="148" applyFont="1" applyFill="1" applyBorder="1" applyAlignment="1">
      <alignment vertical="top" wrapText="1"/>
      <protection/>
    </xf>
    <xf numFmtId="0" fontId="2"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13" fillId="58" borderId="20" xfId="0" applyFont="1" applyFill="1" applyBorder="1" applyAlignment="1">
      <alignment wrapText="1"/>
    </xf>
    <xf numFmtId="0" fontId="13" fillId="58" borderId="20" xfId="0" applyFont="1" applyFill="1" applyBorder="1" applyAlignment="1">
      <alignment horizontal="center" wrapText="1"/>
    </xf>
    <xf numFmtId="0" fontId="4" fillId="57" borderId="20" xfId="0" applyFont="1" applyFill="1" applyBorder="1" applyAlignment="1">
      <alignment vertical="center"/>
    </xf>
    <xf numFmtId="0" fontId="4" fillId="57" borderId="20" xfId="0" applyFont="1" applyFill="1" applyBorder="1" applyAlignment="1">
      <alignment horizontal="left" vertical="center" wrapText="1"/>
    </xf>
    <xf numFmtId="0" fontId="4" fillId="57" borderId="20" xfId="0" applyFont="1" applyFill="1" applyBorder="1" applyAlignment="1">
      <alignment horizontal="center" vertical="center"/>
    </xf>
    <xf numFmtId="0" fontId="77" fillId="57" borderId="20" xfId="108" applyFill="1" applyBorder="1" applyAlignment="1" applyProtection="1">
      <alignment vertical="center" wrapText="1"/>
      <protection/>
    </xf>
    <xf numFmtId="0" fontId="4" fillId="57" borderId="20" xfId="0" applyFont="1" applyFill="1" applyBorder="1" applyAlignment="1">
      <alignment horizontal="left" vertical="top" wrapText="1"/>
    </xf>
    <xf numFmtId="0" fontId="0" fillId="57" borderId="0" xfId="0" applyFont="1" applyFill="1" applyAlignment="1" applyProtection="1">
      <alignment vertical="center"/>
      <protection/>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9" borderId="20" xfId="0" applyNumberFormat="1" applyFont="1" applyFill="1" applyBorder="1" applyAlignment="1" applyProtection="1">
      <alignment horizontal="right" vertical="center"/>
      <protection/>
    </xf>
    <xf numFmtId="185" fontId="0" fillId="57" borderId="20" xfId="0" applyNumberFormat="1" applyFill="1" applyBorder="1" applyAlignment="1" applyProtection="1">
      <alignment horizontal="right" vertical="center"/>
      <protection locked="0"/>
    </xf>
    <xf numFmtId="185" fontId="0" fillId="60" borderId="20" xfId="0" applyNumberFormat="1" applyFill="1" applyBorder="1" applyAlignment="1" applyProtection="1">
      <alignment horizontal="right" vertical="center"/>
      <protection/>
    </xf>
    <xf numFmtId="185"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32" borderId="20" xfId="136" applyFont="1" applyFill="1" applyBorder="1">
      <alignment/>
      <protection/>
    </xf>
    <xf numFmtId="0" fontId="0" fillId="32" borderId="20" xfId="136" applyFont="1" applyFill="1" applyBorder="1" applyAlignment="1">
      <alignment vertical="top" wrapText="1"/>
      <protection/>
    </xf>
    <xf numFmtId="0" fontId="98" fillId="57" borderId="0" xfId="0" applyFont="1" applyFill="1" applyBorder="1" applyAlignment="1">
      <alignment horizontal="right"/>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83" fillId="57" borderId="0" xfId="136" applyFont="1" applyFill="1">
      <alignment/>
      <protection/>
    </xf>
    <xf numFmtId="3" fontId="83" fillId="57" borderId="0" xfId="136" applyNumberFormat="1" applyFont="1" applyFill="1">
      <alignment/>
      <protection/>
    </xf>
    <xf numFmtId="0" fontId="83" fillId="57" borderId="20" xfId="136" applyFont="1" applyFill="1" applyBorder="1">
      <alignment/>
      <protection/>
    </xf>
    <xf numFmtId="0" fontId="2" fillId="57" borderId="20" xfId="136" applyFont="1" applyFill="1" applyBorder="1" applyAlignment="1">
      <alignment/>
      <protection/>
    </xf>
    <xf numFmtId="0" fontId="2" fillId="57" borderId="20" xfId="136" applyFont="1" applyFill="1" applyBorder="1">
      <alignment/>
      <protection/>
    </xf>
    <xf numFmtId="0" fontId="2" fillId="57" borderId="20" xfId="136" applyNumberFormat="1" applyFont="1" applyFill="1" applyBorder="1" applyAlignment="1">
      <alignment/>
      <protection/>
    </xf>
    <xf numFmtId="0" fontId="2" fillId="57" borderId="0" xfId="136" applyFont="1" applyFill="1">
      <alignment/>
      <protection/>
    </xf>
    <xf numFmtId="0" fontId="83" fillId="57" borderId="23" xfId="136" applyFont="1" applyFill="1" applyBorder="1">
      <alignment/>
      <protection/>
    </xf>
    <xf numFmtId="0" fontId="2" fillId="57" borderId="23" xfId="136" applyFont="1" applyFill="1" applyBorder="1" applyAlignment="1">
      <alignment/>
      <protection/>
    </xf>
    <xf numFmtId="0" fontId="99" fillId="57" borderId="0" xfId="136" applyFont="1" applyFill="1" applyBorder="1">
      <alignment/>
      <protection/>
    </xf>
    <xf numFmtId="3" fontId="99" fillId="57" borderId="0" xfId="136" applyNumberFormat="1" applyFont="1" applyFill="1" applyBorder="1">
      <alignment/>
      <protection/>
    </xf>
    <xf numFmtId="0" fontId="0" fillId="0" borderId="0" xfId="136" applyFont="1" applyFill="1" applyBorder="1">
      <alignment/>
      <protection/>
    </xf>
    <xf numFmtId="0" fontId="2"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20" xfId="0" applyBorder="1" applyAlignment="1" applyProtection="1">
      <alignment horizontal="right"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57" borderId="20" xfId="0" applyFont="1" applyFill="1" applyBorder="1" applyAlignment="1" applyProtection="1">
      <alignment vertical="center" wrapText="1"/>
      <protection locked="0"/>
    </xf>
    <xf numFmtId="2" fontId="0" fillId="0" borderId="20" xfId="0" applyNumberFormat="1" applyFont="1" applyBorder="1" applyAlignment="1" applyProtection="1">
      <alignment horizontal="right" vertical="center" wrapText="1"/>
      <protection locked="0"/>
    </xf>
    <xf numFmtId="0" fontId="0" fillId="0" borderId="20" xfId="0" applyFont="1" applyBorder="1" applyAlignment="1" applyProtection="1">
      <alignment horizontal="center" vertical="center"/>
      <protection locked="0"/>
    </xf>
    <xf numFmtId="2" fontId="0" fillId="58" borderId="20" xfId="0" applyNumberFormat="1" applyFill="1" applyBorder="1" applyAlignment="1" applyProtection="1">
      <alignment horizontal="right" vertical="center"/>
      <protection/>
    </xf>
    <xf numFmtId="7" fontId="0" fillId="0" borderId="20" xfId="0" applyNumberFormat="1" applyFont="1" applyFill="1" applyBorder="1" applyAlignment="1" applyProtection="1">
      <alignment vertical="center"/>
      <protection locked="0"/>
    </xf>
    <xf numFmtId="7" fontId="0" fillId="0" borderId="24" xfId="0" applyNumberFormat="1" applyFont="1" applyFill="1" applyBorder="1" applyAlignment="1" applyProtection="1">
      <alignment vertical="center"/>
      <protection locked="0"/>
    </xf>
    <xf numFmtId="185" fontId="0" fillId="57" borderId="0" xfId="0" applyNumberFormat="1" applyFont="1" applyFill="1" applyAlignment="1" applyProtection="1">
      <alignment vertical="center"/>
      <protection locked="0"/>
    </xf>
    <xf numFmtId="185" fontId="0" fillId="57" borderId="20" xfId="0" applyNumberFormat="1" applyFont="1" applyFill="1" applyBorder="1" applyAlignment="1" applyProtection="1">
      <alignment vertical="center"/>
      <protection locked="0"/>
    </xf>
    <xf numFmtId="8" fontId="0" fillId="0" borderId="0" xfId="0" applyNumberFormat="1" applyFont="1" applyAlignment="1">
      <alignment vertical="center"/>
    </xf>
    <xf numFmtId="0" fontId="97" fillId="57" borderId="0" xfId="0" applyFont="1" applyFill="1" applyBorder="1" applyAlignment="1">
      <alignment horizontal="left"/>
    </xf>
    <xf numFmtId="0" fontId="0" fillId="57" borderId="21" xfId="0" applyFont="1" applyFill="1" applyBorder="1" applyAlignment="1">
      <alignment horizontal="left" vertical="center" wrapText="1"/>
    </xf>
    <xf numFmtId="0" fontId="0" fillId="57" borderId="25" xfId="0" applyFont="1" applyFill="1" applyBorder="1" applyAlignment="1">
      <alignment horizontal="left" vertical="center" wrapText="1"/>
    </xf>
    <xf numFmtId="0" fontId="0" fillId="57" borderId="26" xfId="0" applyFont="1" applyFill="1" applyBorder="1" applyAlignment="1">
      <alignment horizontal="left" vertical="center" wrapText="1"/>
    </xf>
    <xf numFmtId="0" fontId="96" fillId="57" borderId="27" xfId="0" applyFont="1" applyFill="1" applyBorder="1" applyAlignment="1">
      <alignment horizontal="right" vertical="top" wrapText="1"/>
    </xf>
    <xf numFmtId="0" fontId="0" fillId="57" borderId="28" xfId="0" applyFont="1" applyFill="1" applyBorder="1" applyAlignment="1">
      <alignment horizontal="center" vertical="top" wrapText="1"/>
    </xf>
    <xf numFmtId="0" fontId="0" fillId="57" borderId="29" xfId="0" applyFont="1" applyFill="1" applyBorder="1" applyAlignment="1">
      <alignment horizontal="center" vertical="top" wrapText="1"/>
    </xf>
    <xf numFmtId="0" fontId="0" fillId="57" borderId="30" xfId="0" applyFont="1" applyFill="1" applyBorder="1" applyAlignment="1">
      <alignment horizontal="center" vertical="top" wrapText="1"/>
    </xf>
    <xf numFmtId="0" fontId="0" fillId="57" borderId="31" xfId="0" applyFont="1" applyFill="1" applyBorder="1" applyAlignment="1">
      <alignment horizontal="center" vertical="top" wrapText="1"/>
    </xf>
    <xf numFmtId="0" fontId="0" fillId="57" borderId="0" xfId="0" applyFont="1" applyFill="1" applyBorder="1" applyAlignment="1">
      <alignment horizontal="center" vertical="top" wrapText="1"/>
    </xf>
    <xf numFmtId="0" fontId="0" fillId="57" borderId="27" xfId="0" applyFont="1" applyFill="1" applyBorder="1" applyAlignment="1">
      <alignment horizontal="center" vertical="top" wrapText="1"/>
    </xf>
    <xf numFmtId="0" fontId="0" fillId="57" borderId="32" xfId="0" applyFont="1" applyFill="1" applyBorder="1" applyAlignment="1">
      <alignment horizontal="center" vertical="top" wrapText="1"/>
    </xf>
    <xf numFmtId="0" fontId="0" fillId="57" borderId="33" xfId="0" applyFont="1" applyFill="1" applyBorder="1" applyAlignment="1">
      <alignment horizontal="center" vertical="top" wrapText="1"/>
    </xf>
    <xf numFmtId="0" fontId="0" fillId="57" borderId="34" xfId="0" applyFont="1" applyFill="1" applyBorder="1" applyAlignment="1">
      <alignment horizontal="center" vertical="top" wrapText="1"/>
    </xf>
    <xf numFmtId="184" fontId="0" fillId="57" borderId="21" xfId="0" applyNumberFormat="1" applyFill="1" applyBorder="1" applyAlignment="1">
      <alignment horizontal="left" vertical="center" wrapText="1"/>
    </xf>
    <xf numFmtId="184" fontId="0" fillId="57" borderId="25" xfId="0" applyNumberFormat="1" applyFont="1" applyFill="1" applyBorder="1" applyAlignment="1">
      <alignment horizontal="left" vertical="center" wrapText="1"/>
    </xf>
    <xf numFmtId="0" fontId="100" fillId="57" borderId="21" xfId="0" applyFont="1" applyFill="1" applyBorder="1" applyAlignment="1">
      <alignment horizontal="left" vertical="center" wrapText="1"/>
    </xf>
    <xf numFmtId="0" fontId="100" fillId="57" borderId="26" xfId="0" applyFont="1" applyFill="1" applyBorder="1" applyAlignment="1">
      <alignment horizontal="left" vertical="center" wrapText="1"/>
    </xf>
    <xf numFmtId="0" fontId="100" fillId="57" borderId="25" xfId="0" applyFont="1" applyFill="1" applyBorder="1" applyAlignment="1">
      <alignment horizontal="left" vertical="center" wrapText="1"/>
    </xf>
    <xf numFmtId="0" fontId="83" fillId="60" borderId="20" xfId="0" applyFont="1" applyFill="1" applyBorder="1" applyAlignment="1" applyProtection="1">
      <alignment horizontal="center" vertical="center" wrapText="1"/>
      <protection locked="0"/>
    </xf>
    <xf numFmtId="0" fontId="83" fillId="60" borderId="20" xfId="0" applyFont="1" applyFill="1" applyBorder="1" applyAlignment="1" applyProtection="1">
      <alignment horizontal="left" vertical="center" wrapText="1"/>
      <protection locked="0"/>
    </xf>
    <xf numFmtId="0" fontId="2" fillId="60" borderId="20" xfId="0" applyFont="1" applyFill="1" applyBorder="1" applyAlignment="1" applyProtection="1">
      <alignment horizontal="left" vertical="center" wrapText="1"/>
      <protection locked="0"/>
    </xf>
    <xf numFmtId="0" fontId="2" fillId="60" borderId="20" xfId="0" applyFont="1" applyFill="1" applyBorder="1" applyAlignment="1">
      <alignment horizontal="left" wrapText="1"/>
    </xf>
    <xf numFmtId="0" fontId="20" fillId="60" borderId="30" xfId="0" applyFont="1" applyFill="1" applyBorder="1" applyAlignment="1">
      <alignment horizontal="center" vertical="center" textRotation="90"/>
    </xf>
    <xf numFmtId="0" fontId="20" fillId="60" borderId="27" xfId="0" applyFont="1" applyFill="1" applyBorder="1" applyAlignment="1">
      <alignment horizontal="center" vertical="center" textRotation="90"/>
    </xf>
    <xf numFmtId="0" fontId="20" fillId="60" borderId="34" xfId="0" applyFont="1" applyFill="1" applyBorder="1" applyAlignment="1">
      <alignment horizontal="center" vertical="center" textRotation="90"/>
    </xf>
    <xf numFmtId="0" fontId="2" fillId="60" borderId="20" xfId="0" applyFont="1" applyFill="1" applyBorder="1" applyAlignment="1" applyProtection="1">
      <alignment horizontal="center" vertical="center" wrapText="1"/>
      <protection locked="0"/>
    </xf>
    <xf numFmtId="0" fontId="83" fillId="60" borderId="28" xfId="0" applyFont="1" applyFill="1" applyBorder="1" applyAlignment="1" applyProtection="1">
      <alignment horizontal="center" vertical="center" wrapText="1"/>
      <protection locked="0"/>
    </xf>
    <xf numFmtId="0" fontId="83" fillId="60" borderId="31" xfId="0" applyFont="1" applyFill="1" applyBorder="1" applyAlignment="1" applyProtection="1">
      <alignment horizontal="center" vertical="center" wrapText="1"/>
      <protection locked="0"/>
    </xf>
    <xf numFmtId="0" fontId="83" fillId="60" borderId="32" xfId="0" applyFont="1" applyFill="1" applyBorder="1" applyAlignment="1" applyProtection="1">
      <alignment horizontal="center" vertical="center" wrapText="1"/>
      <protection locked="0"/>
    </xf>
    <xf numFmtId="0" fontId="83" fillId="60" borderId="21" xfId="0" applyFont="1" applyFill="1" applyBorder="1" applyAlignment="1" applyProtection="1">
      <alignment horizontal="left" vertical="center" wrapText="1"/>
      <protection locked="0"/>
    </xf>
    <xf numFmtId="0" fontId="83" fillId="60" borderId="26" xfId="0" applyFont="1" applyFill="1" applyBorder="1" applyAlignment="1" applyProtection="1">
      <alignment horizontal="left" vertical="center" wrapText="1"/>
      <protection locked="0"/>
    </xf>
    <xf numFmtId="0" fontId="83" fillId="60" borderId="25" xfId="0" applyFont="1" applyFill="1" applyBorder="1" applyAlignment="1" applyProtection="1">
      <alignment horizontal="left" vertical="center" wrapText="1"/>
      <protection locked="0"/>
    </xf>
    <xf numFmtId="0" fontId="13" fillId="57" borderId="33" xfId="148" applyFont="1" applyFill="1" applyBorder="1" applyAlignment="1">
      <alignment horizontal="left" vertical="center" wrapText="1"/>
      <protection/>
    </xf>
    <xf numFmtId="0" fontId="13" fillId="0" borderId="26" xfId="148" applyFont="1" applyFill="1" applyBorder="1" applyAlignment="1">
      <alignment vertical="center" wrapText="1"/>
      <protection/>
    </xf>
    <xf numFmtId="0" fontId="13" fillId="0" borderId="25" xfId="148" applyFont="1" applyFill="1" applyBorder="1" applyAlignment="1">
      <alignment vertical="center" wrapText="1"/>
      <protection/>
    </xf>
    <xf numFmtId="0" fontId="83" fillId="60" borderId="21" xfId="0" applyFont="1" applyFill="1" applyBorder="1" applyAlignment="1" applyProtection="1">
      <alignment horizontal="center" vertical="center" wrapText="1"/>
      <protection locked="0"/>
    </xf>
    <xf numFmtId="0" fontId="83" fillId="60" borderId="25" xfId="0" applyFont="1" applyFill="1" applyBorder="1" applyAlignment="1" applyProtection="1">
      <alignment horizontal="center" vertical="center" wrapText="1"/>
      <protection locked="0"/>
    </xf>
    <xf numFmtId="0" fontId="20" fillId="60" borderId="22" xfId="0" applyFont="1" applyFill="1" applyBorder="1" applyAlignment="1" applyProtection="1">
      <alignment horizontal="center" vertical="center" textRotation="90" wrapText="1"/>
      <protection locked="0"/>
    </xf>
    <xf numFmtId="0" fontId="20" fillId="60" borderId="35" xfId="0" applyFont="1" applyFill="1" applyBorder="1" applyAlignment="1" applyProtection="1">
      <alignment horizontal="center" vertical="center" textRotation="90" wrapText="1"/>
      <protection locked="0"/>
    </xf>
    <xf numFmtId="0" fontId="20" fillId="60" borderId="23" xfId="0" applyFont="1" applyFill="1" applyBorder="1" applyAlignment="1" applyProtection="1">
      <alignment horizontal="center" vertical="center" textRotation="90" wrapText="1"/>
      <protection locked="0"/>
    </xf>
    <xf numFmtId="0" fontId="2" fillId="57" borderId="22" xfId="148" applyFont="1" applyFill="1" applyBorder="1" applyAlignment="1">
      <alignment horizontal="left" vertical="center" wrapText="1"/>
      <protection/>
    </xf>
    <xf numFmtId="0" fontId="2" fillId="57" borderId="35" xfId="148" applyFont="1" applyFill="1" applyBorder="1" applyAlignment="1">
      <alignment horizontal="left" vertical="center" wrapText="1"/>
      <protection/>
    </xf>
    <xf numFmtId="0" fontId="2" fillId="57" borderId="23" xfId="148" applyFont="1" applyFill="1" applyBorder="1" applyAlignment="1">
      <alignment horizontal="left" vertical="center" wrapText="1"/>
      <protection/>
    </xf>
    <xf numFmtId="0" fontId="2" fillId="60" borderId="28" xfId="0" applyFont="1" applyFill="1" applyBorder="1" applyAlignment="1" applyProtection="1">
      <alignment horizontal="center" vertical="center" wrapText="1"/>
      <protection locked="0"/>
    </xf>
    <xf numFmtId="0" fontId="2" fillId="60" borderId="30" xfId="0" applyFont="1" applyFill="1" applyBorder="1" applyAlignment="1" applyProtection="1">
      <alignment horizontal="center" vertical="center" wrapText="1"/>
      <protection locked="0"/>
    </xf>
    <xf numFmtId="0" fontId="2" fillId="60" borderId="32" xfId="0" applyFont="1" applyFill="1" applyBorder="1" applyAlignment="1" applyProtection="1">
      <alignment horizontal="center" vertical="center" wrapText="1"/>
      <protection locked="0"/>
    </xf>
    <xf numFmtId="0" fontId="2" fillId="60" borderId="34" xfId="0" applyFont="1" applyFill="1" applyBorder="1" applyAlignment="1" applyProtection="1">
      <alignment horizontal="center" vertical="center" wrapText="1"/>
      <protection locked="0"/>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22"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0" fillId="60" borderId="21" xfId="0" applyFill="1" applyBorder="1" applyAlignment="1" applyProtection="1">
      <alignment horizontal="center" vertical="center" wrapText="1"/>
      <protection/>
    </xf>
    <xf numFmtId="0" fontId="0" fillId="60" borderId="25" xfId="0" applyFill="1" applyBorder="1" applyAlignment="1" applyProtection="1">
      <alignment horizontal="center" vertical="center"/>
      <protection/>
    </xf>
    <xf numFmtId="0" fontId="0" fillId="60" borderId="21" xfId="0" applyFill="1" applyBorder="1" applyAlignment="1" applyProtection="1">
      <alignment horizontal="center" vertical="center"/>
      <protection/>
    </xf>
    <xf numFmtId="0" fontId="0" fillId="60" borderId="28" xfId="0" applyFill="1" applyBorder="1" applyAlignment="1" applyProtection="1">
      <alignment horizontal="center" vertical="center"/>
      <protection/>
    </xf>
    <xf numFmtId="0" fontId="0" fillId="60" borderId="29" xfId="0" applyFill="1" applyBorder="1" applyAlignment="1" applyProtection="1">
      <alignment horizontal="center" vertical="center"/>
      <protection/>
    </xf>
    <xf numFmtId="0" fontId="0" fillId="60" borderId="30" xfId="0" applyFill="1" applyBorder="1" applyAlignment="1" applyProtection="1">
      <alignment horizontal="center" vertical="center"/>
      <protection/>
    </xf>
    <xf numFmtId="0" fontId="0" fillId="60" borderId="35"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4" fillId="60" borderId="28" xfId="0" applyFont="1" applyFill="1" applyBorder="1" applyAlignment="1" applyProtection="1">
      <alignment horizontal="center" vertical="center" wrapText="1"/>
      <protection/>
    </xf>
    <xf numFmtId="0" fontId="4" fillId="60" borderId="30" xfId="0" applyFont="1" applyFill="1" applyBorder="1" applyAlignment="1" applyProtection="1">
      <alignment horizontal="center" vertical="center" wrapText="1"/>
      <protection/>
    </xf>
    <xf numFmtId="0" fontId="4" fillId="60" borderId="32" xfId="0" applyFont="1" applyFill="1" applyBorder="1" applyAlignment="1" applyProtection="1">
      <alignment horizontal="center" vertical="center" wrapText="1"/>
      <protection/>
    </xf>
    <xf numFmtId="0" fontId="4" fillId="60" borderId="34" xfId="0" applyFont="1" applyFill="1" applyBorder="1" applyAlignment="1" applyProtection="1">
      <alignment horizontal="center" vertical="center" wrapText="1"/>
      <protection/>
    </xf>
    <xf numFmtId="0" fontId="0" fillId="60" borderId="26"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26" xfId="0" applyFill="1" applyBorder="1" applyAlignment="1" applyProtection="1">
      <alignment horizontal="center" vertical="center" wrapText="1"/>
      <protection/>
    </xf>
    <xf numFmtId="0" fontId="0" fillId="60" borderId="32" xfId="0" applyFill="1" applyBorder="1" applyAlignment="1" applyProtection="1">
      <alignment horizontal="center" vertical="center" wrapText="1"/>
      <protection/>
    </xf>
    <xf numFmtId="0" fontId="0" fillId="60" borderId="34"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5"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0" fillId="60" borderId="35" xfId="0" applyFill="1" applyBorder="1" applyAlignment="1" applyProtection="1">
      <alignment/>
      <protection/>
    </xf>
    <xf numFmtId="0" fontId="0" fillId="60" borderId="23" xfId="0" applyFill="1" applyBorder="1" applyAlignment="1" applyProtection="1">
      <alignment/>
      <protection/>
    </xf>
    <xf numFmtId="0" fontId="0" fillId="60" borderId="22" xfId="0" applyFont="1" applyFill="1" applyBorder="1" applyAlignment="1" applyProtection="1">
      <alignment horizontal="center" vertical="center" wrapText="1"/>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2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D10" sqref="D10"/>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2" t="s">
        <v>194</v>
      </c>
      <c r="B1" s="42" t="s">
        <v>195</v>
      </c>
      <c r="C1" s="43" t="s">
        <v>196</v>
      </c>
      <c r="D1" s="43" t="s">
        <v>204</v>
      </c>
    </row>
    <row r="2" spans="1:4" ht="30">
      <c r="A2" s="44">
        <v>1</v>
      </c>
      <c r="B2" s="47" t="s">
        <v>200</v>
      </c>
      <c r="C2" s="45" t="s">
        <v>197</v>
      </c>
      <c r="D2" s="46" t="s">
        <v>198</v>
      </c>
    </row>
    <row r="3" spans="1:4" ht="75">
      <c r="A3" s="44">
        <v>2</v>
      </c>
      <c r="B3" s="47" t="s">
        <v>199</v>
      </c>
      <c r="C3" s="45" t="s">
        <v>230</v>
      </c>
      <c r="D3" s="46" t="s">
        <v>205</v>
      </c>
    </row>
    <row r="4" spans="1:4" ht="30">
      <c r="A4" s="44">
        <v>3</v>
      </c>
      <c r="B4" s="47" t="s">
        <v>201</v>
      </c>
      <c r="C4" s="45" t="s">
        <v>206</v>
      </c>
      <c r="D4" s="46" t="s">
        <v>198</v>
      </c>
    </row>
    <row r="5" spans="1:4" ht="109.5" customHeight="1">
      <c r="A5" s="44">
        <v>4</v>
      </c>
      <c r="B5" s="47" t="s">
        <v>202</v>
      </c>
      <c r="C5" s="48" t="s">
        <v>231</v>
      </c>
      <c r="D5" s="46" t="s">
        <v>205</v>
      </c>
    </row>
    <row r="6" spans="1:4" ht="38.25" customHeight="1">
      <c r="A6" s="44">
        <v>5</v>
      </c>
      <c r="B6" s="47" t="s">
        <v>203</v>
      </c>
      <c r="C6" s="45" t="s">
        <v>323</v>
      </c>
      <c r="D6" s="46" t="s">
        <v>198</v>
      </c>
    </row>
  </sheetData>
  <sheetProtection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4">
      <selection activeCell="C23" sqref="C23:K38"/>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221</v>
      </c>
      <c r="L1" s="23"/>
    </row>
    <row r="2" spans="8:11" ht="5.25" customHeight="1">
      <c r="H2" s="22"/>
      <c r="I2" s="22"/>
      <c r="J2" s="22"/>
      <c r="K2" s="22"/>
    </row>
    <row r="3" spans="2:11" ht="27" customHeight="1">
      <c r="B3" s="25" t="s">
        <v>78</v>
      </c>
      <c r="C3" s="135">
        <v>42705</v>
      </c>
      <c r="D3" s="136"/>
      <c r="E3" s="31"/>
      <c r="I3" s="22"/>
      <c r="J3" s="22"/>
      <c r="K3" s="22"/>
    </row>
    <row r="4" spans="2:11" ht="5.25" customHeight="1">
      <c r="B4" s="26"/>
      <c r="C4" s="12"/>
      <c r="D4" s="12"/>
      <c r="H4" s="22"/>
      <c r="I4" s="22"/>
      <c r="J4" s="22"/>
      <c r="K4" s="22"/>
    </row>
    <row r="5" spans="2:11" ht="27" customHeight="1">
      <c r="B5" s="25" t="s">
        <v>91</v>
      </c>
      <c r="C5" s="122" t="s">
        <v>80</v>
      </c>
      <c r="D5" s="123"/>
      <c r="E5" s="30"/>
      <c r="H5" s="22"/>
      <c r="I5" s="22"/>
      <c r="J5" s="22"/>
      <c r="K5" s="22"/>
    </row>
    <row r="6" spans="2:11" ht="5.25" customHeight="1">
      <c r="B6" s="12"/>
      <c r="H6" s="22"/>
      <c r="I6" s="22"/>
      <c r="J6" s="22"/>
      <c r="K6" s="22"/>
    </row>
    <row r="7" spans="2:11" ht="21">
      <c r="B7" s="13"/>
      <c r="C7" s="121" t="s">
        <v>95</v>
      </c>
      <c r="D7" s="121"/>
      <c r="E7" s="121"/>
      <c r="F7" s="18"/>
      <c r="G7" s="18"/>
      <c r="H7" s="13"/>
      <c r="I7" s="13"/>
      <c r="J7" s="13"/>
      <c r="K7" s="13"/>
    </row>
    <row r="8" spans="2:11" ht="6.75" customHeight="1">
      <c r="B8" s="13"/>
      <c r="C8" s="13"/>
      <c r="D8" s="13"/>
      <c r="E8" s="13"/>
      <c r="F8" s="13"/>
      <c r="G8" s="13"/>
      <c r="H8" s="13"/>
      <c r="I8" s="13"/>
      <c r="J8" s="13"/>
      <c r="K8" s="13"/>
    </row>
    <row r="9" spans="2:11" ht="27" customHeight="1">
      <c r="B9" s="24" t="s">
        <v>93</v>
      </c>
      <c r="C9" s="122" t="s">
        <v>326</v>
      </c>
      <c r="D9" s="124"/>
      <c r="E9" s="124"/>
      <c r="F9" s="124"/>
      <c r="G9" s="124"/>
      <c r="H9" s="124"/>
      <c r="I9" s="124"/>
      <c r="J9" s="124"/>
      <c r="K9" s="123"/>
    </row>
    <row r="10" spans="2:11" ht="5.25" customHeight="1">
      <c r="B10" s="24"/>
      <c r="C10" s="14"/>
      <c r="D10" s="14"/>
      <c r="E10" s="14"/>
      <c r="F10" s="14"/>
      <c r="G10" s="14"/>
      <c r="H10" s="14"/>
      <c r="I10" s="14"/>
      <c r="J10" s="14"/>
      <c r="K10" s="14"/>
    </row>
    <row r="11" spans="2:11" ht="27" customHeight="1">
      <c r="B11" s="24" t="s">
        <v>75</v>
      </c>
      <c r="C11" s="137" t="s">
        <v>327</v>
      </c>
      <c r="D11" s="138"/>
      <c r="E11" s="138"/>
      <c r="F11" s="138"/>
      <c r="G11" s="138"/>
      <c r="H11" s="138"/>
      <c r="I11" s="138"/>
      <c r="J11" s="138"/>
      <c r="K11" s="139"/>
    </row>
    <row r="12" spans="2:11" ht="5.25" customHeight="1">
      <c r="B12" s="24"/>
      <c r="C12" s="14"/>
      <c r="D12" s="14"/>
      <c r="E12" s="14"/>
      <c r="F12" s="14"/>
      <c r="G12" s="14"/>
      <c r="H12" s="14"/>
      <c r="I12" s="14"/>
      <c r="J12" s="14"/>
      <c r="K12" s="14"/>
    </row>
    <row r="13" spans="2:11" ht="27" customHeight="1">
      <c r="B13" s="24" t="s">
        <v>76</v>
      </c>
      <c r="C13" s="137">
        <v>2080264490</v>
      </c>
      <c r="D13" s="138"/>
      <c r="E13" s="138"/>
      <c r="F13" s="138"/>
      <c r="G13" s="138"/>
      <c r="H13" s="138"/>
      <c r="I13" s="138"/>
      <c r="J13" s="138"/>
      <c r="K13" s="139"/>
    </row>
    <row r="14" spans="2:11" ht="5.25" customHeight="1">
      <c r="B14" s="24"/>
      <c r="C14" s="14"/>
      <c r="D14" s="14"/>
      <c r="E14" s="14"/>
      <c r="F14" s="14"/>
      <c r="G14" s="14"/>
      <c r="H14" s="14"/>
      <c r="I14" s="14"/>
      <c r="J14" s="14"/>
      <c r="K14" s="14"/>
    </row>
    <row r="15" spans="2:11" ht="27" customHeight="1">
      <c r="B15" s="24" t="s">
        <v>77</v>
      </c>
      <c r="C15" s="137" t="s">
        <v>328</v>
      </c>
      <c r="D15" s="138"/>
      <c r="E15" s="138"/>
      <c r="F15" s="138"/>
      <c r="G15" s="138"/>
      <c r="H15" s="138"/>
      <c r="I15" s="138"/>
      <c r="J15" s="138"/>
      <c r="K15" s="139"/>
    </row>
    <row r="16" spans="2:11" ht="5.25" customHeight="1">
      <c r="B16" s="17"/>
      <c r="C16" s="15"/>
      <c r="D16" s="15"/>
      <c r="E16" s="15"/>
      <c r="F16" s="15"/>
      <c r="G16" s="16"/>
      <c r="H16" s="16"/>
      <c r="I16" s="16"/>
      <c r="J16" s="16"/>
      <c r="K16" s="16"/>
    </row>
    <row r="17" spans="3:5" ht="21">
      <c r="C17" s="28" t="s">
        <v>224</v>
      </c>
      <c r="D17" s="28"/>
      <c r="E17" s="28"/>
    </row>
    <row r="18" spans="3:5" ht="4.5" customHeight="1">
      <c r="C18" s="28"/>
      <c r="D18" s="28"/>
      <c r="E18" s="28"/>
    </row>
    <row r="19" spans="2:11" ht="27" customHeight="1">
      <c r="B19" s="24" t="s">
        <v>223</v>
      </c>
      <c r="C19" s="122" t="s">
        <v>80</v>
      </c>
      <c r="D19" s="123"/>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227</v>
      </c>
      <c r="C21" s="122" t="s">
        <v>329</v>
      </c>
      <c r="D21" s="124"/>
      <c r="E21" s="124"/>
      <c r="F21" s="123"/>
      <c r="G21" s="64" t="s">
        <v>228</v>
      </c>
      <c r="H21" s="122" t="s">
        <v>330</v>
      </c>
      <c r="I21" s="124"/>
      <c r="J21" s="124"/>
      <c r="K21" s="123"/>
    </row>
    <row r="22" spans="2:11" ht="5.25" customHeight="1">
      <c r="B22" s="17"/>
      <c r="C22" s="15"/>
      <c r="D22" s="15"/>
      <c r="E22" s="15"/>
      <c r="F22" s="15"/>
      <c r="G22" s="16"/>
      <c r="H22" s="16"/>
      <c r="I22" s="16"/>
      <c r="J22" s="16"/>
      <c r="K22" s="16"/>
    </row>
    <row r="23" spans="2:11" ht="15.75" customHeight="1">
      <c r="B23" s="125" t="s">
        <v>94</v>
      </c>
      <c r="C23" s="126"/>
      <c r="D23" s="127"/>
      <c r="E23" s="127"/>
      <c r="F23" s="127"/>
      <c r="G23" s="127"/>
      <c r="H23" s="127"/>
      <c r="I23" s="127"/>
      <c r="J23" s="127"/>
      <c r="K23" s="128"/>
    </row>
    <row r="24" spans="2:11" ht="15" customHeight="1">
      <c r="B24" s="125"/>
      <c r="C24" s="129"/>
      <c r="D24" s="130"/>
      <c r="E24" s="130"/>
      <c r="F24" s="130"/>
      <c r="G24" s="130"/>
      <c r="H24" s="130"/>
      <c r="I24" s="130"/>
      <c r="J24" s="130"/>
      <c r="K24" s="131"/>
    </row>
    <row r="25" spans="2:11" ht="15" customHeight="1">
      <c r="B25" s="125"/>
      <c r="C25" s="129"/>
      <c r="D25" s="130"/>
      <c r="E25" s="130"/>
      <c r="F25" s="130"/>
      <c r="G25" s="130"/>
      <c r="H25" s="130"/>
      <c r="I25" s="130"/>
      <c r="J25" s="130"/>
      <c r="K25" s="131"/>
    </row>
    <row r="26" spans="2:11" ht="15" customHeight="1">
      <c r="B26" s="125"/>
      <c r="C26" s="129"/>
      <c r="D26" s="130"/>
      <c r="E26" s="130"/>
      <c r="F26" s="130"/>
      <c r="G26" s="130"/>
      <c r="H26" s="130"/>
      <c r="I26" s="130"/>
      <c r="J26" s="130"/>
      <c r="K26" s="131"/>
    </row>
    <row r="27" spans="2:11" ht="15" customHeight="1">
      <c r="B27" s="125"/>
      <c r="C27" s="129"/>
      <c r="D27" s="130"/>
      <c r="E27" s="130"/>
      <c r="F27" s="130"/>
      <c r="G27" s="130"/>
      <c r="H27" s="130"/>
      <c r="I27" s="130"/>
      <c r="J27" s="130"/>
      <c r="K27" s="131"/>
    </row>
    <row r="28" spans="2:11" ht="15" customHeight="1">
      <c r="B28" s="125"/>
      <c r="C28" s="129"/>
      <c r="D28" s="130"/>
      <c r="E28" s="130"/>
      <c r="F28" s="130"/>
      <c r="G28" s="130"/>
      <c r="H28" s="130"/>
      <c r="I28" s="130"/>
      <c r="J28" s="130"/>
      <c r="K28" s="131"/>
    </row>
    <row r="29" spans="2:11" ht="15" customHeight="1">
      <c r="B29" s="125"/>
      <c r="C29" s="129"/>
      <c r="D29" s="130"/>
      <c r="E29" s="130"/>
      <c r="F29" s="130"/>
      <c r="G29" s="130"/>
      <c r="H29" s="130"/>
      <c r="I29" s="130"/>
      <c r="J29" s="130"/>
      <c r="K29" s="131"/>
    </row>
    <row r="30" spans="2:11" ht="15" customHeight="1">
      <c r="B30" s="125"/>
      <c r="C30" s="129"/>
      <c r="D30" s="130"/>
      <c r="E30" s="130"/>
      <c r="F30" s="130"/>
      <c r="G30" s="130"/>
      <c r="H30" s="130"/>
      <c r="I30" s="130"/>
      <c r="J30" s="130"/>
      <c r="K30" s="131"/>
    </row>
    <row r="31" spans="2:11" ht="15" customHeight="1">
      <c r="B31" s="125"/>
      <c r="C31" s="129"/>
      <c r="D31" s="130"/>
      <c r="E31" s="130"/>
      <c r="F31" s="130"/>
      <c r="G31" s="130"/>
      <c r="H31" s="130"/>
      <c r="I31" s="130"/>
      <c r="J31" s="130"/>
      <c r="K31" s="131"/>
    </row>
    <row r="32" spans="2:11" ht="15" customHeight="1">
      <c r="B32" s="125"/>
      <c r="C32" s="129"/>
      <c r="D32" s="130"/>
      <c r="E32" s="130"/>
      <c r="F32" s="130"/>
      <c r="G32" s="130"/>
      <c r="H32" s="130"/>
      <c r="I32" s="130"/>
      <c r="J32" s="130"/>
      <c r="K32" s="131"/>
    </row>
    <row r="33" spans="2:11" ht="15" customHeight="1">
      <c r="B33" s="125"/>
      <c r="C33" s="129"/>
      <c r="D33" s="130"/>
      <c r="E33" s="130"/>
      <c r="F33" s="130"/>
      <c r="G33" s="130"/>
      <c r="H33" s="130"/>
      <c r="I33" s="130"/>
      <c r="J33" s="130"/>
      <c r="K33" s="131"/>
    </row>
    <row r="34" spans="2:11" ht="15" customHeight="1">
      <c r="B34" s="125"/>
      <c r="C34" s="129"/>
      <c r="D34" s="130"/>
      <c r="E34" s="130"/>
      <c r="F34" s="130"/>
      <c r="G34" s="130"/>
      <c r="H34" s="130"/>
      <c r="I34" s="130"/>
      <c r="J34" s="130"/>
      <c r="K34" s="131"/>
    </row>
    <row r="35" spans="2:11" ht="15" customHeight="1">
      <c r="B35" s="125"/>
      <c r="C35" s="129"/>
      <c r="D35" s="130"/>
      <c r="E35" s="130"/>
      <c r="F35" s="130"/>
      <c r="G35" s="130"/>
      <c r="H35" s="130"/>
      <c r="I35" s="130"/>
      <c r="J35" s="130"/>
      <c r="K35" s="131"/>
    </row>
    <row r="36" spans="2:11" ht="15" customHeight="1">
      <c r="B36" s="125"/>
      <c r="C36" s="129"/>
      <c r="D36" s="130"/>
      <c r="E36" s="130"/>
      <c r="F36" s="130"/>
      <c r="G36" s="130"/>
      <c r="H36" s="130"/>
      <c r="I36" s="130"/>
      <c r="J36" s="130"/>
      <c r="K36" s="131"/>
    </row>
    <row r="37" spans="2:11" ht="15" customHeight="1">
      <c r="B37" s="125"/>
      <c r="C37" s="129"/>
      <c r="D37" s="130"/>
      <c r="E37" s="130"/>
      <c r="F37" s="130"/>
      <c r="G37" s="130"/>
      <c r="H37" s="130"/>
      <c r="I37" s="130"/>
      <c r="J37" s="130"/>
      <c r="K37" s="131"/>
    </row>
    <row r="38" spans="2:11" ht="15" customHeight="1">
      <c r="B38" s="125"/>
      <c r="C38" s="132"/>
      <c r="D38" s="133"/>
      <c r="E38" s="133"/>
      <c r="F38" s="133"/>
      <c r="G38" s="133"/>
      <c r="H38" s="133"/>
      <c r="I38" s="133"/>
      <c r="J38" s="133"/>
      <c r="K38" s="134"/>
    </row>
  </sheetData>
  <sheetProtection/>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4" t="s">
        <v>226</v>
      </c>
      <c r="B1" s="154"/>
      <c r="C1" s="154"/>
      <c r="D1" s="154"/>
    </row>
    <row r="2" spans="1:4" ht="33.75" customHeight="1">
      <c r="A2" s="155" t="s">
        <v>81</v>
      </c>
      <c r="B2" s="155"/>
      <c r="C2" s="156"/>
      <c r="D2" s="19" t="s">
        <v>82</v>
      </c>
    </row>
    <row r="3" spans="1:4" ht="105.75" customHeight="1">
      <c r="A3" s="142" t="s">
        <v>67</v>
      </c>
      <c r="B3" s="143"/>
      <c r="C3" s="143"/>
      <c r="D3" s="32" t="s">
        <v>292</v>
      </c>
    </row>
    <row r="4" spans="1:4" ht="55.5" customHeight="1">
      <c r="A4" s="142" t="s">
        <v>1</v>
      </c>
      <c r="B4" s="143"/>
      <c r="C4" s="143"/>
      <c r="D4" s="32" t="s">
        <v>220</v>
      </c>
    </row>
    <row r="5" spans="1:4" ht="52.5" customHeight="1">
      <c r="A5" s="142" t="s">
        <v>0</v>
      </c>
      <c r="B5" s="143"/>
      <c r="C5" s="143"/>
      <c r="D5" s="32" t="s">
        <v>222</v>
      </c>
    </row>
    <row r="6" spans="1:4" ht="38.25">
      <c r="A6" s="144" t="s">
        <v>12</v>
      </c>
      <c r="B6" s="147" t="s">
        <v>114</v>
      </c>
      <c r="C6" s="82" t="s">
        <v>2</v>
      </c>
      <c r="D6" s="33" t="s">
        <v>107</v>
      </c>
    </row>
    <row r="7" spans="1:4" ht="51">
      <c r="A7" s="145"/>
      <c r="B7" s="147"/>
      <c r="C7" s="82" t="s">
        <v>11</v>
      </c>
      <c r="D7" s="33" t="s">
        <v>108</v>
      </c>
    </row>
    <row r="8" spans="1:4" ht="38.25">
      <c r="A8" s="145"/>
      <c r="B8" s="147" t="s">
        <v>7</v>
      </c>
      <c r="C8" s="82" t="s">
        <v>2</v>
      </c>
      <c r="D8" s="33" t="s">
        <v>106</v>
      </c>
    </row>
    <row r="9" spans="1:4" ht="51">
      <c r="A9" s="145"/>
      <c r="B9" s="147"/>
      <c r="C9" s="82" t="s">
        <v>11</v>
      </c>
      <c r="D9" s="33" t="s">
        <v>111</v>
      </c>
    </row>
    <row r="10" spans="1:4" ht="49.5" customHeight="1">
      <c r="A10" s="145"/>
      <c r="B10" s="147" t="s">
        <v>6</v>
      </c>
      <c r="C10" s="82" t="s">
        <v>2</v>
      </c>
      <c r="D10" s="33" t="s">
        <v>105</v>
      </c>
    </row>
    <row r="11" spans="1:4" ht="51">
      <c r="A11" s="145"/>
      <c r="B11" s="147"/>
      <c r="C11" s="82" t="s">
        <v>11</v>
      </c>
      <c r="D11" s="33" t="s">
        <v>110</v>
      </c>
    </row>
    <row r="12" spans="1:4" ht="54" customHeight="1">
      <c r="A12" s="145"/>
      <c r="B12" s="147" t="s">
        <v>10</v>
      </c>
      <c r="C12" s="82" t="s">
        <v>2</v>
      </c>
      <c r="D12" s="33" t="s">
        <v>104</v>
      </c>
    </row>
    <row r="13" spans="1:4" ht="51">
      <c r="A13" s="145"/>
      <c r="B13" s="147"/>
      <c r="C13" s="82" t="s">
        <v>11</v>
      </c>
      <c r="D13" s="33" t="s">
        <v>109</v>
      </c>
    </row>
    <row r="14" spans="1:4" ht="51">
      <c r="A14" s="145"/>
      <c r="B14" s="147" t="s">
        <v>115</v>
      </c>
      <c r="C14" s="82" t="s">
        <v>2</v>
      </c>
      <c r="D14" s="33" t="s">
        <v>102</v>
      </c>
    </row>
    <row r="15" spans="1:4" ht="51">
      <c r="A15" s="145"/>
      <c r="B15" s="147"/>
      <c r="C15" s="82" t="s">
        <v>11</v>
      </c>
      <c r="D15" s="33" t="s">
        <v>103</v>
      </c>
    </row>
    <row r="16" spans="1:4" ht="51">
      <c r="A16" s="145"/>
      <c r="B16" s="147" t="s">
        <v>9</v>
      </c>
      <c r="C16" s="82" t="s">
        <v>2</v>
      </c>
      <c r="D16" s="33" t="s">
        <v>113</v>
      </c>
    </row>
    <row r="17" spans="1:4" ht="51">
      <c r="A17" s="145"/>
      <c r="B17" s="147"/>
      <c r="C17" s="82" t="s">
        <v>11</v>
      </c>
      <c r="D17" s="33" t="s">
        <v>112</v>
      </c>
    </row>
    <row r="18" spans="1:4" ht="12.75" customHeight="1">
      <c r="A18" s="145"/>
      <c r="B18" s="147" t="s">
        <v>13</v>
      </c>
      <c r="C18" s="82" t="s">
        <v>2</v>
      </c>
      <c r="D18" s="10" t="s">
        <v>68</v>
      </c>
    </row>
    <row r="19" spans="1:4" ht="25.5">
      <c r="A19" s="146"/>
      <c r="B19" s="147"/>
      <c r="C19" s="82" t="s">
        <v>11</v>
      </c>
      <c r="D19" s="10" t="s">
        <v>68</v>
      </c>
    </row>
    <row r="20" spans="1:4" ht="58.5" customHeight="1">
      <c r="A20" s="159" t="s">
        <v>128</v>
      </c>
      <c r="B20" s="147" t="s">
        <v>69</v>
      </c>
      <c r="C20" s="82" t="s">
        <v>2</v>
      </c>
      <c r="D20" s="7" t="s">
        <v>83</v>
      </c>
    </row>
    <row r="21" spans="1:4" ht="63.75">
      <c r="A21" s="160"/>
      <c r="B21" s="147"/>
      <c r="C21" s="82" t="s">
        <v>11</v>
      </c>
      <c r="D21" s="7" t="s">
        <v>84</v>
      </c>
    </row>
    <row r="22" spans="1:4" ht="58.5" customHeight="1">
      <c r="A22" s="160"/>
      <c r="B22" s="147" t="s">
        <v>3</v>
      </c>
      <c r="C22" s="82" t="s">
        <v>2</v>
      </c>
      <c r="D22" s="7" t="s">
        <v>85</v>
      </c>
    </row>
    <row r="23" spans="1:4" ht="68.25" customHeight="1">
      <c r="A23" s="160"/>
      <c r="B23" s="147"/>
      <c r="C23" s="82" t="s">
        <v>11</v>
      </c>
      <c r="D23" s="7" t="s">
        <v>86</v>
      </c>
    </row>
    <row r="24" spans="1:4" ht="58.5" customHeight="1">
      <c r="A24" s="160"/>
      <c r="B24" s="147" t="s">
        <v>4</v>
      </c>
      <c r="C24" s="82" t="s">
        <v>2</v>
      </c>
      <c r="D24" s="7" t="s">
        <v>87</v>
      </c>
    </row>
    <row r="25" spans="1:4" ht="68.25" customHeight="1">
      <c r="A25" s="160"/>
      <c r="B25" s="147"/>
      <c r="C25" s="82" t="s">
        <v>11</v>
      </c>
      <c r="D25" s="7" t="s">
        <v>88</v>
      </c>
    </row>
    <row r="26" spans="1:4" ht="58.5" customHeight="1">
      <c r="A26" s="160"/>
      <c r="B26" s="147" t="s">
        <v>71</v>
      </c>
      <c r="C26" s="82" t="s">
        <v>2</v>
      </c>
      <c r="D26" s="7" t="s">
        <v>89</v>
      </c>
    </row>
    <row r="27" spans="1:4" ht="60.75" customHeight="1">
      <c r="A27" s="160"/>
      <c r="B27" s="147"/>
      <c r="C27" s="82" t="s">
        <v>11</v>
      </c>
      <c r="D27" s="7" t="s">
        <v>90</v>
      </c>
    </row>
    <row r="28" spans="1:4" ht="12.75">
      <c r="A28" s="160"/>
      <c r="B28" s="147" t="s">
        <v>14</v>
      </c>
      <c r="C28" s="82" t="s">
        <v>2</v>
      </c>
      <c r="D28" s="10" t="s">
        <v>68</v>
      </c>
    </row>
    <row r="29" spans="1:4" ht="25.5">
      <c r="A29" s="161"/>
      <c r="B29" s="147"/>
      <c r="C29" s="82" t="s">
        <v>11</v>
      </c>
      <c r="D29" s="10" t="s">
        <v>68</v>
      </c>
    </row>
    <row r="30" spans="1:4" ht="35.25" customHeight="1">
      <c r="A30" s="165" t="s">
        <v>127</v>
      </c>
      <c r="B30" s="166"/>
      <c r="C30" s="82" t="s">
        <v>2</v>
      </c>
      <c r="D30" s="10" t="s">
        <v>68</v>
      </c>
    </row>
    <row r="31" spans="1:4" ht="35.25" customHeight="1">
      <c r="A31" s="167"/>
      <c r="B31" s="168"/>
      <c r="C31" s="82" t="s">
        <v>11</v>
      </c>
      <c r="D31" s="10" t="s">
        <v>68</v>
      </c>
    </row>
    <row r="32" spans="1:4" ht="45" customHeight="1">
      <c r="A32" s="148" t="s">
        <v>65</v>
      </c>
      <c r="B32" s="157" t="s">
        <v>97</v>
      </c>
      <c r="C32" s="158"/>
      <c r="D32" s="162" t="s">
        <v>116</v>
      </c>
    </row>
    <row r="33" spans="1:4" ht="45" customHeight="1">
      <c r="A33" s="149"/>
      <c r="B33" s="157" t="s">
        <v>96</v>
      </c>
      <c r="C33" s="158"/>
      <c r="D33" s="163"/>
    </row>
    <row r="34" spans="1:4" ht="45" customHeight="1">
      <c r="A34" s="149"/>
      <c r="B34" s="157" t="s">
        <v>98</v>
      </c>
      <c r="C34" s="158"/>
      <c r="D34" s="163"/>
    </row>
    <row r="35" spans="1:4" ht="45" customHeight="1">
      <c r="A35" s="149"/>
      <c r="B35" s="157" t="s">
        <v>99</v>
      </c>
      <c r="C35" s="158"/>
      <c r="D35" s="163"/>
    </row>
    <row r="36" spans="1:4" ht="45" customHeight="1">
      <c r="A36" s="149"/>
      <c r="B36" s="157" t="s">
        <v>100</v>
      </c>
      <c r="C36" s="158"/>
      <c r="D36" s="163"/>
    </row>
    <row r="37" spans="1:4" ht="35.25" customHeight="1">
      <c r="A37" s="149"/>
      <c r="B37" s="157" t="s">
        <v>101</v>
      </c>
      <c r="C37" s="158"/>
      <c r="D37" s="164"/>
    </row>
    <row r="38" spans="1:4" ht="35.25" customHeight="1">
      <c r="A38" s="150"/>
      <c r="B38" s="157" t="s">
        <v>64</v>
      </c>
      <c r="C38" s="158"/>
      <c r="D38" s="10" t="s">
        <v>68</v>
      </c>
    </row>
    <row r="39" spans="1:4" ht="54.75" customHeight="1">
      <c r="A39" s="140" t="s">
        <v>73</v>
      </c>
      <c r="B39" s="141" t="s">
        <v>117</v>
      </c>
      <c r="C39" s="141"/>
      <c r="D39" s="9" t="s">
        <v>125</v>
      </c>
    </row>
    <row r="40" spans="1:4" ht="42" customHeight="1">
      <c r="A40" s="140"/>
      <c r="B40" s="141" t="s">
        <v>118</v>
      </c>
      <c r="C40" s="141"/>
      <c r="D40" s="9" t="s">
        <v>126</v>
      </c>
    </row>
    <row r="41" spans="1:4" ht="42" customHeight="1">
      <c r="A41" s="140"/>
      <c r="B41" s="141" t="s">
        <v>119</v>
      </c>
      <c r="C41" s="141"/>
      <c r="D41" s="10" t="s">
        <v>68</v>
      </c>
    </row>
    <row r="42" spans="1:4" ht="29.25" customHeight="1">
      <c r="A42" s="142" t="s">
        <v>121</v>
      </c>
      <c r="B42" s="142"/>
      <c r="C42" s="142"/>
      <c r="D42" s="10" t="s">
        <v>68</v>
      </c>
    </row>
    <row r="43" spans="1:4" ht="42" customHeight="1">
      <c r="A43" s="151" t="s">
        <v>123</v>
      </c>
      <c r="B43" s="152"/>
      <c r="C43" s="153"/>
      <c r="D43" s="9" t="s">
        <v>229</v>
      </c>
    </row>
    <row r="44" spans="1:4" ht="27" customHeight="1">
      <c r="A44" s="141" t="s">
        <v>122</v>
      </c>
      <c r="B44" s="141"/>
      <c r="C44" s="141"/>
      <c r="D44" s="9" t="s">
        <v>72</v>
      </c>
    </row>
  </sheetData>
  <sheetProtection sheet="1" objects="1" scenarios="1"/>
  <mergeCells count="36">
    <mergeCell ref="B41:C41"/>
    <mergeCell ref="B35:C35"/>
    <mergeCell ref="B36:C36"/>
    <mergeCell ref="B40:C40"/>
    <mergeCell ref="B33:C33"/>
    <mergeCell ref="B34:C34"/>
    <mergeCell ref="B38:C38"/>
    <mergeCell ref="B24:B25"/>
    <mergeCell ref="B32:C32"/>
    <mergeCell ref="B16:B17"/>
    <mergeCell ref="B18:B19"/>
    <mergeCell ref="A20:A29"/>
    <mergeCell ref="D32:D37"/>
    <mergeCell ref="B20:B21"/>
    <mergeCell ref="A30:B31"/>
    <mergeCell ref="B37:C37"/>
    <mergeCell ref="B10:B11"/>
    <mergeCell ref="A32:A38"/>
    <mergeCell ref="A43:C43"/>
    <mergeCell ref="A1:D1"/>
    <mergeCell ref="A2:C2"/>
    <mergeCell ref="B26:B27"/>
    <mergeCell ref="B28:B29"/>
    <mergeCell ref="B12:B13"/>
    <mergeCell ref="B14:B15"/>
    <mergeCell ref="B22:B23"/>
    <mergeCell ref="A39:A41"/>
    <mergeCell ref="B39:C39"/>
    <mergeCell ref="A42:C42"/>
    <mergeCell ref="A44:C44"/>
    <mergeCell ref="A3:C3"/>
    <mergeCell ref="A5:C5"/>
    <mergeCell ref="A4:C4"/>
    <mergeCell ref="A6:A19"/>
    <mergeCell ref="B6:B7"/>
    <mergeCell ref="B8:B9"/>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3"/>
  <sheetViews>
    <sheetView tabSelected="1" zoomScalePageLayoutView="0" workbookViewId="0" topLeftCell="A1">
      <selection activeCell="A10" sqref="A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s="1" customFormat="1" ht="15" customHeight="1">
      <c r="A3" s="171" t="s">
        <v>67</v>
      </c>
      <c r="B3" s="195" t="s">
        <v>1</v>
      </c>
      <c r="C3" s="195" t="s">
        <v>0</v>
      </c>
      <c r="D3" s="173" t="s">
        <v>12</v>
      </c>
      <c r="E3" s="187"/>
      <c r="F3" s="187"/>
      <c r="G3" s="187"/>
      <c r="H3" s="187"/>
      <c r="I3" s="187"/>
      <c r="J3" s="187"/>
      <c r="K3" s="187"/>
      <c r="L3" s="187"/>
      <c r="M3" s="187"/>
      <c r="N3" s="187"/>
      <c r="O3" s="187"/>
      <c r="P3" s="187"/>
      <c r="Q3" s="180"/>
      <c r="R3" s="175" t="s">
        <v>74</v>
      </c>
      <c r="S3" s="185"/>
      <c r="T3" s="185"/>
      <c r="U3" s="185"/>
      <c r="V3" s="185"/>
      <c r="W3" s="185"/>
      <c r="X3" s="185"/>
      <c r="Y3" s="185"/>
      <c r="Z3" s="185"/>
      <c r="AA3" s="174"/>
      <c r="AB3" s="181" t="s">
        <v>127</v>
      </c>
      <c r="AC3" s="182"/>
      <c r="AD3" s="176" t="s">
        <v>65</v>
      </c>
      <c r="AE3" s="177"/>
      <c r="AF3" s="177"/>
      <c r="AG3" s="177"/>
      <c r="AH3" s="177"/>
      <c r="AI3" s="177"/>
      <c r="AJ3" s="178"/>
      <c r="AK3" s="169" t="s">
        <v>73</v>
      </c>
      <c r="AL3" s="170"/>
      <c r="AM3" s="170"/>
      <c r="AN3" s="190" t="s">
        <v>121</v>
      </c>
      <c r="AO3" s="171" t="s">
        <v>124</v>
      </c>
      <c r="AP3" s="171" t="s">
        <v>92</v>
      </c>
    </row>
    <row r="4" spans="1:42" s="1" customFormat="1" ht="53.25" customHeight="1">
      <c r="A4" s="193"/>
      <c r="B4" s="193"/>
      <c r="C4" s="193"/>
      <c r="D4" s="188" t="s">
        <v>8</v>
      </c>
      <c r="E4" s="189"/>
      <c r="F4" s="188" t="s">
        <v>7</v>
      </c>
      <c r="G4" s="189"/>
      <c r="H4" s="188" t="s">
        <v>6</v>
      </c>
      <c r="I4" s="189"/>
      <c r="J4" s="188" t="s">
        <v>10</v>
      </c>
      <c r="K4" s="189"/>
      <c r="L4" s="188" t="s">
        <v>5</v>
      </c>
      <c r="M4" s="189"/>
      <c r="N4" s="188" t="s">
        <v>9</v>
      </c>
      <c r="O4" s="189"/>
      <c r="P4" s="173" t="s">
        <v>13</v>
      </c>
      <c r="Q4" s="180"/>
      <c r="R4" s="173" t="s">
        <v>69</v>
      </c>
      <c r="S4" s="174"/>
      <c r="T4" s="175" t="s">
        <v>3</v>
      </c>
      <c r="U4" s="174"/>
      <c r="V4" s="175" t="s">
        <v>4</v>
      </c>
      <c r="W4" s="174"/>
      <c r="X4" s="175" t="s">
        <v>70</v>
      </c>
      <c r="Y4" s="174"/>
      <c r="Z4" s="173" t="s">
        <v>14</v>
      </c>
      <c r="AA4" s="180"/>
      <c r="AB4" s="183"/>
      <c r="AC4" s="184"/>
      <c r="AD4" s="171" t="s">
        <v>97</v>
      </c>
      <c r="AE4" s="171" t="s">
        <v>96</v>
      </c>
      <c r="AF4" s="171" t="s">
        <v>98</v>
      </c>
      <c r="AG4" s="171" t="s">
        <v>99</v>
      </c>
      <c r="AH4" s="171" t="s">
        <v>100</v>
      </c>
      <c r="AI4" s="171" t="s">
        <v>101</v>
      </c>
      <c r="AJ4" s="186" t="s">
        <v>120</v>
      </c>
      <c r="AK4" s="171" t="s">
        <v>117</v>
      </c>
      <c r="AL4" s="171" t="s">
        <v>118</v>
      </c>
      <c r="AM4" s="171" t="s">
        <v>119</v>
      </c>
      <c r="AN4" s="191"/>
      <c r="AO4" s="179"/>
      <c r="AP4" s="179"/>
    </row>
    <row r="5" spans="1:42" ht="57.75" customHeight="1">
      <c r="A5" s="194"/>
      <c r="B5" s="194"/>
      <c r="C5" s="194"/>
      <c r="D5" s="66" t="s">
        <v>2</v>
      </c>
      <c r="E5" s="66" t="s">
        <v>11</v>
      </c>
      <c r="F5" s="66" t="s">
        <v>2</v>
      </c>
      <c r="G5" s="66" t="s">
        <v>11</v>
      </c>
      <c r="H5" s="66" t="s">
        <v>2</v>
      </c>
      <c r="I5" s="66" t="s">
        <v>11</v>
      </c>
      <c r="J5" s="66" t="s">
        <v>2</v>
      </c>
      <c r="K5" s="66" t="s">
        <v>11</v>
      </c>
      <c r="L5" s="66" t="s">
        <v>2</v>
      </c>
      <c r="M5" s="66" t="s">
        <v>11</v>
      </c>
      <c r="N5" s="66" t="s">
        <v>2</v>
      </c>
      <c r="O5" s="66" t="s">
        <v>11</v>
      </c>
      <c r="P5" s="66" t="s">
        <v>2</v>
      </c>
      <c r="Q5" s="66" t="s">
        <v>11</v>
      </c>
      <c r="R5" s="67" t="s">
        <v>2</v>
      </c>
      <c r="S5" s="67" t="s">
        <v>11</v>
      </c>
      <c r="T5" s="67" t="s">
        <v>2</v>
      </c>
      <c r="U5" s="67" t="s">
        <v>11</v>
      </c>
      <c r="V5" s="67" t="s">
        <v>2</v>
      </c>
      <c r="W5" s="67" t="s">
        <v>11</v>
      </c>
      <c r="X5" s="67" t="s">
        <v>2</v>
      </c>
      <c r="Y5" s="67" t="s">
        <v>11</v>
      </c>
      <c r="Z5" s="67" t="s">
        <v>2</v>
      </c>
      <c r="AA5" s="67" t="s">
        <v>11</v>
      </c>
      <c r="AB5" s="68" t="s">
        <v>2</v>
      </c>
      <c r="AC5" s="69" t="s">
        <v>11</v>
      </c>
      <c r="AD5" s="172"/>
      <c r="AE5" s="172"/>
      <c r="AF5" s="172"/>
      <c r="AG5" s="172"/>
      <c r="AH5" s="172"/>
      <c r="AI5" s="172"/>
      <c r="AJ5" s="186"/>
      <c r="AK5" s="172"/>
      <c r="AL5" s="172"/>
      <c r="AM5" s="172"/>
      <c r="AN5" s="192"/>
      <c r="AO5" s="172"/>
      <c r="AP5" s="172"/>
    </row>
    <row r="6" spans="1:42" ht="75">
      <c r="A6" s="65" t="s">
        <v>259</v>
      </c>
      <c r="B6" s="20" t="s">
        <v>134</v>
      </c>
      <c r="C6" s="65" t="s">
        <v>259</v>
      </c>
      <c r="D6" s="87">
        <v>132</v>
      </c>
      <c r="E6" s="51">
        <v>126.21</v>
      </c>
      <c r="F6" s="51">
        <v>284</v>
      </c>
      <c r="G6" s="51">
        <v>273.62</v>
      </c>
      <c r="H6" s="51">
        <v>804</v>
      </c>
      <c r="I6" s="51">
        <v>775.52</v>
      </c>
      <c r="J6" s="51">
        <v>502</v>
      </c>
      <c r="K6" s="51">
        <v>479.88</v>
      </c>
      <c r="L6" s="51">
        <v>77</v>
      </c>
      <c r="M6" s="51">
        <v>73.19</v>
      </c>
      <c r="N6" s="51">
        <v>9</v>
      </c>
      <c r="O6" s="51">
        <v>9</v>
      </c>
      <c r="P6" s="52">
        <f>SUM(D6,F6,H6,J6,L6,N6)</f>
        <v>1808</v>
      </c>
      <c r="Q6" s="52">
        <f>SUM(E6,G6,I6,K6,M6,O6)</f>
        <v>1737.42</v>
      </c>
      <c r="R6" s="51">
        <v>23</v>
      </c>
      <c r="S6" s="51">
        <v>23</v>
      </c>
      <c r="T6" s="51">
        <v>10</v>
      </c>
      <c r="U6" s="51">
        <v>10</v>
      </c>
      <c r="V6" s="51">
        <v>45</v>
      </c>
      <c r="W6" s="51">
        <v>45</v>
      </c>
      <c r="X6" s="51">
        <v>0</v>
      </c>
      <c r="Y6" s="51">
        <v>0</v>
      </c>
      <c r="Z6" s="53">
        <f>SUM(R6,T6,V6,X6,)</f>
        <v>78</v>
      </c>
      <c r="AA6" s="53">
        <f>SUM(S6,U6,W6,Y6)</f>
        <v>78</v>
      </c>
      <c r="AB6" s="54">
        <f>P6+Z6</f>
        <v>1886</v>
      </c>
      <c r="AC6" s="54">
        <f>Q6+AA6</f>
        <v>1815.42</v>
      </c>
      <c r="AD6" s="55">
        <v>6574370</v>
      </c>
      <c r="AE6" s="56">
        <v>19976</v>
      </c>
      <c r="AF6" s="56">
        <v>60179</v>
      </c>
      <c r="AG6" s="56">
        <v>21306</v>
      </c>
      <c r="AH6" s="56">
        <v>1259062</v>
      </c>
      <c r="AI6" s="56">
        <v>659353</v>
      </c>
      <c r="AJ6" s="57">
        <f>SUM(AD6:AI6)</f>
        <v>8594246</v>
      </c>
      <c r="AK6" s="58">
        <v>280881.38</v>
      </c>
      <c r="AL6" s="58">
        <v>0</v>
      </c>
      <c r="AM6" s="59">
        <f>SUM(AK6:AL6)</f>
        <v>280881.38</v>
      </c>
      <c r="AN6" s="60">
        <f>SUM(AM6,AJ6)</f>
        <v>8875127.38</v>
      </c>
      <c r="AO6" s="50"/>
      <c r="AP6" s="50"/>
    </row>
    <row r="7" spans="1:42" ht="75">
      <c r="A7" s="20" t="s">
        <v>293</v>
      </c>
      <c r="B7" s="20" t="s">
        <v>63</v>
      </c>
      <c r="C7" s="20" t="s">
        <v>259</v>
      </c>
      <c r="D7" s="51">
        <v>831</v>
      </c>
      <c r="E7" s="113">
        <v>761.6284299999995</v>
      </c>
      <c r="F7" s="51">
        <v>524</v>
      </c>
      <c r="G7" s="113">
        <v>487.55780000000004</v>
      </c>
      <c r="H7" s="51">
        <v>730</v>
      </c>
      <c r="I7" s="113">
        <v>688.6186000000004</v>
      </c>
      <c r="J7" s="51">
        <v>160</v>
      </c>
      <c r="K7" s="113">
        <v>155.62867999999997</v>
      </c>
      <c r="L7" s="51">
        <v>7</v>
      </c>
      <c r="M7" s="113">
        <v>7</v>
      </c>
      <c r="N7" s="51">
        <v>0</v>
      </c>
      <c r="O7" s="51">
        <v>0</v>
      </c>
      <c r="P7" s="52">
        <f aca="true" t="shared" si="0" ref="P7:P51">SUM(D7,F7,H7,J7,L7,N7)</f>
        <v>2252</v>
      </c>
      <c r="Q7" s="52">
        <f aca="true" t="shared" si="1" ref="Q7:Q51">SUM(E7,G7,I7,K7,M7,O7)</f>
        <v>2100.43351</v>
      </c>
      <c r="R7" s="51">
        <v>20</v>
      </c>
      <c r="S7" s="51">
        <v>20</v>
      </c>
      <c r="T7" s="51">
        <v>0</v>
      </c>
      <c r="U7" s="51">
        <v>0</v>
      </c>
      <c r="V7" s="51">
        <v>23</v>
      </c>
      <c r="W7" s="51">
        <v>23</v>
      </c>
      <c r="X7" s="51">
        <v>0</v>
      </c>
      <c r="Y7" s="51">
        <v>0</v>
      </c>
      <c r="Z7" s="53">
        <f aca="true" t="shared" si="2" ref="Z7:Z51">SUM(R7,T7,V7,X7,)</f>
        <v>43</v>
      </c>
      <c r="AA7" s="53">
        <f aca="true" t="shared" si="3" ref="AA7:AA51">SUM(S7,U7,W7,Y7)</f>
        <v>43</v>
      </c>
      <c r="AB7" s="54">
        <f aca="true" t="shared" si="4" ref="AB7:AB51">P7+Z7</f>
        <v>2295</v>
      </c>
      <c r="AC7" s="54">
        <f aca="true" t="shared" si="5" ref="AC7:AC51">Q7+AA7</f>
        <v>2143.43351</v>
      </c>
      <c r="AD7" s="55">
        <v>5160074.029999996</v>
      </c>
      <c r="AE7" s="56">
        <v>86081.00000000001</v>
      </c>
      <c r="AF7" s="56">
        <v>5733.34</v>
      </c>
      <c r="AG7" s="56">
        <v>57478.04999999997</v>
      </c>
      <c r="AH7" s="56">
        <v>1090972.68</v>
      </c>
      <c r="AI7" s="56">
        <v>523406.80000000005</v>
      </c>
      <c r="AJ7" s="57">
        <f aca="true" t="shared" si="6" ref="AJ7:AJ51">SUM(AD7:AI7)</f>
        <v>6923745.899999995</v>
      </c>
      <c r="AK7" s="119">
        <v>136205.28</v>
      </c>
      <c r="AL7" s="58">
        <v>0</v>
      </c>
      <c r="AM7" s="59">
        <f aca="true" t="shared" si="7" ref="AM7:AM51">SUM(AK7:AL7)</f>
        <v>136205.28</v>
      </c>
      <c r="AN7" s="60">
        <f aca="true" t="shared" si="8" ref="AN7:AN44">SUM(AM7,AJ7)</f>
        <v>7059951.179999995</v>
      </c>
      <c r="AO7" s="4"/>
      <c r="AP7" s="4"/>
    </row>
    <row r="8" spans="1:42" ht="75">
      <c r="A8" s="20" t="s">
        <v>278</v>
      </c>
      <c r="B8" s="20" t="s">
        <v>63</v>
      </c>
      <c r="C8" s="20" t="s">
        <v>259</v>
      </c>
      <c r="D8" s="51">
        <v>85</v>
      </c>
      <c r="E8" s="51">
        <v>79.93</v>
      </c>
      <c r="F8" s="51">
        <v>119</v>
      </c>
      <c r="G8" s="51">
        <v>107.3</v>
      </c>
      <c r="H8" s="51">
        <v>245</v>
      </c>
      <c r="I8" s="51">
        <v>231.51</v>
      </c>
      <c r="J8" s="51">
        <v>95</v>
      </c>
      <c r="K8" s="51">
        <v>90.05</v>
      </c>
      <c r="L8" s="51">
        <v>3</v>
      </c>
      <c r="M8" s="51">
        <v>3</v>
      </c>
      <c r="N8" s="51">
        <v>0</v>
      </c>
      <c r="O8" s="51">
        <v>0</v>
      </c>
      <c r="P8" s="52">
        <f t="shared" si="0"/>
        <v>547</v>
      </c>
      <c r="Q8" s="52">
        <f t="shared" si="1"/>
        <v>511.79</v>
      </c>
      <c r="R8" s="51">
        <v>0</v>
      </c>
      <c r="S8" s="51">
        <v>0</v>
      </c>
      <c r="T8" s="51">
        <v>0</v>
      </c>
      <c r="U8" s="51">
        <v>0</v>
      </c>
      <c r="V8" s="51">
        <v>0</v>
      </c>
      <c r="W8" s="51">
        <v>0</v>
      </c>
      <c r="X8" s="51">
        <v>0</v>
      </c>
      <c r="Y8" s="51">
        <v>0</v>
      </c>
      <c r="Z8" s="53">
        <f t="shared" si="2"/>
        <v>0</v>
      </c>
      <c r="AA8" s="53">
        <f t="shared" si="3"/>
        <v>0</v>
      </c>
      <c r="AB8" s="54">
        <f t="shared" si="4"/>
        <v>547</v>
      </c>
      <c r="AC8" s="54">
        <f t="shared" si="5"/>
        <v>511.79</v>
      </c>
      <c r="AD8" s="55">
        <v>1319546.39</v>
      </c>
      <c r="AE8" s="56">
        <v>34977.64</v>
      </c>
      <c r="AF8" s="56">
        <v>0</v>
      </c>
      <c r="AG8" s="56">
        <v>28971.71</v>
      </c>
      <c r="AH8" s="56">
        <v>279500.59</v>
      </c>
      <c r="AI8" s="56">
        <v>137762.37</v>
      </c>
      <c r="AJ8" s="57">
        <f t="shared" si="6"/>
        <v>1800758.6999999997</v>
      </c>
      <c r="AK8" s="58">
        <v>0</v>
      </c>
      <c r="AL8" s="58">
        <v>0</v>
      </c>
      <c r="AM8" s="59">
        <f t="shared" si="7"/>
        <v>0</v>
      </c>
      <c r="AN8" s="60">
        <f t="shared" si="8"/>
        <v>1800758.6999999997</v>
      </c>
      <c r="AO8" s="4"/>
      <c r="AP8" s="4"/>
    </row>
    <row r="9" spans="1:42" ht="75">
      <c r="A9" s="20" t="s">
        <v>39</v>
      </c>
      <c r="B9" s="20" t="s">
        <v>63</v>
      </c>
      <c r="C9" s="20" t="s">
        <v>259</v>
      </c>
      <c r="D9" s="51">
        <v>676</v>
      </c>
      <c r="E9" s="51">
        <v>588.6199999999999</v>
      </c>
      <c r="F9" s="51">
        <v>584</v>
      </c>
      <c r="G9" s="51">
        <v>531.6500000000003</v>
      </c>
      <c r="H9" s="51">
        <v>552</v>
      </c>
      <c r="I9" s="51">
        <v>527.5900000000001</v>
      </c>
      <c r="J9" s="51">
        <v>148</v>
      </c>
      <c r="K9" s="51">
        <v>146.39000000000001</v>
      </c>
      <c r="L9" s="51">
        <v>15</v>
      </c>
      <c r="M9" s="51">
        <v>15</v>
      </c>
      <c r="N9" s="51">
        <v>0</v>
      </c>
      <c r="O9" s="51">
        <v>0</v>
      </c>
      <c r="P9" s="52">
        <f t="shared" si="0"/>
        <v>1975</v>
      </c>
      <c r="Q9" s="52">
        <f t="shared" si="1"/>
        <v>1809.2500000000005</v>
      </c>
      <c r="R9" s="114">
        <v>110</v>
      </c>
      <c r="S9" s="114">
        <v>110</v>
      </c>
      <c r="T9" s="114">
        <v>79</v>
      </c>
      <c r="U9" s="114">
        <v>79</v>
      </c>
      <c r="V9" s="51">
        <v>0</v>
      </c>
      <c r="W9" s="51">
        <v>0</v>
      </c>
      <c r="X9" s="51">
        <v>0</v>
      </c>
      <c r="Y9" s="51">
        <v>0</v>
      </c>
      <c r="Z9" s="53">
        <f t="shared" si="2"/>
        <v>189</v>
      </c>
      <c r="AA9" s="53">
        <f t="shared" si="3"/>
        <v>189</v>
      </c>
      <c r="AB9" s="54">
        <f t="shared" si="4"/>
        <v>2164</v>
      </c>
      <c r="AC9" s="54">
        <f t="shared" si="5"/>
        <v>1998.2500000000005</v>
      </c>
      <c r="AD9" s="116">
        <v>4235610.489999993</v>
      </c>
      <c r="AE9" s="116">
        <v>17621.609999999997</v>
      </c>
      <c r="AF9" s="116">
        <v>9425</v>
      </c>
      <c r="AG9" s="116">
        <v>219940.60000000003</v>
      </c>
      <c r="AH9" s="116">
        <v>864157.1299999992</v>
      </c>
      <c r="AI9" s="117">
        <v>439225.0799999993</v>
      </c>
      <c r="AJ9" s="57">
        <f t="shared" si="6"/>
        <v>5785979.909999991</v>
      </c>
      <c r="AK9" s="58">
        <v>175641.88</v>
      </c>
      <c r="AL9" s="58">
        <v>795244.12</v>
      </c>
      <c r="AM9" s="59">
        <f t="shared" si="7"/>
        <v>970886</v>
      </c>
      <c r="AN9" s="60">
        <f t="shared" si="8"/>
        <v>6756865.909999991</v>
      </c>
      <c r="AO9" s="4"/>
      <c r="AP9" s="4"/>
    </row>
    <row r="10" spans="1:42" ht="75">
      <c r="A10" s="20" t="s">
        <v>154</v>
      </c>
      <c r="B10" s="20" t="s">
        <v>63</v>
      </c>
      <c r="C10" s="20" t="s">
        <v>259</v>
      </c>
      <c r="D10" s="51">
        <v>33</v>
      </c>
      <c r="E10" s="51">
        <v>30.99</v>
      </c>
      <c r="F10" s="51">
        <v>26</v>
      </c>
      <c r="G10" s="51">
        <v>25.44</v>
      </c>
      <c r="H10" s="51">
        <v>49</v>
      </c>
      <c r="I10" s="51">
        <v>47.6</v>
      </c>
      <c r="J10" s="51">
        <v>43</v>
      </c>
      <c r="K10" s="51">
        <v>41.88</v>
      </c>
      <c r="L10" s="51">
        <v>3</v>
      </c>
      <c r="M10" s="51">
        <v>3</v>
      </c>
      <c r="N10" s="51">
        <v>0</v>
      </c>
      <c r="O10" s="51">
        <v>0</v>
      </c>
      <c r="P10" s="52">
        <f t="shared" si="0"/>
        <v>154</v>
      </c>
      <c r="Q10" s="52">
        <f t="shared" si="1"/>
        <v>148.91</v>
      </c>
      <c r="R10" s="51">
        <v>7</v>
      </c>
      <c r="S10" s="51">
        <v>5</v>
      </c>
      <c r="T10" s="51">
        <v>0</v>
      </c>
      <c r="U10" s="51">
        <v>0</v>
      </c>
      <c r="V10" s="51">
        <v>3</v>
      </c>
      <c r="W10" s="51">
        <v>1</v>
      </c>
      <c r="X10" s="51">
        <v>0</v>
      </c>
      <c r="Y10" s="51">
        <v>0</v>
      </c>
      <c r="Z10" s="53">
        <f t="shared" si="2"/>
        <v>10</v>
      </c>
      <c r="AA10" s="53">
        <f t="shared" si="3"/>
        <v>6</v>
      </c>
      <c r="AB10" s="54">
        <f t="shared" si="4"/>
        <v>164</v>
      </c>
      <c r="AC10" s="54">
        <f t="shared" si="5"/>
        <v>154.91</v>
      </c>
      <c r="AD10" s="55">
        <v>454472</v>
      </c>
      <c r="AE10" s="56">
        <v>10265</v>
      </c>
      <c r="AF10" s="56">
        <v>13600</v>
      </c>
      <c r="AG10" s="56">
        <v>6912</v>
      </c>
      <c r="AH10" s="56">
        <v>99607</v>
      </c>
      <c r="AI10" s="56">
        <v>52425</v>
      </c>
      <c r="AJ10" s="57">
        <f t="shared" si="6"/>
        <v>637281</v>
      </c>
      <c r="AK10" s="58">
        <v>41281</v>
      </c>
      <c r="AL10" s="58">
        <v>0</v>
      </c>
      <c r="AM10" s="59">
        <f t="shared" si="7"/>
        <v>41281</v>
      </c>
      <c r="AN10" s="60">
        <f t="shared" si="8"/>
        <v>678562</v>
      </c>
      <c r="AO10" s="50"/>
      <c r="AP10" s="4"/>
    </row>
    <row r="11" spans="1:42" ht="75">
      <c r="A11" s="20" t="s">
        <v>236</v>
      </c>
      <c r="B11" s="20" t="s">
        <v>129</v>
      </c>
      <c r="C11" s="20" t="s">
        <v>259</v>
      </c>
      <c r="D11" s="51">
        <v>0</v>
      </c>
      <c r="E11" s="51">
        <v>0</v>
      </c>
      <c r="F11" s="51">
        <v>0</v>
      </c>
      <c r="G11" s="51">
        <v>0</v>
      </c>
      <c r="H11" s="51">
        <v>0</v>
      </c>
      <c r="I11" s="51">
        <v>0</v>
      </c>
      <c r="J11" s="51">
        <v>0</v>
      </c>
      <c r="K11" s="51">
        <v>0</v>
      </c>
      <c r="L11" s="51">
        <v>0</v>
      </c>
      <c r="M11" s="51">
        <v>0</v>
      </c>
      <c r="N11" s="51">
        <v>0</v>
      </c>
      <c r="O11" s="51">
        <v>0</v>
      </c>
      <c r="P11" s="52">
        <f t="shared" si="0"/>
        <v>0</v>
      </c>
      <c r="Q11" s="52">
        <f t="shared" si="1"/>
        <v>0</v>
      </c>
      <c r="R11" s="51">
        <v>0</v>
      </c>
      <c r="S11" s="51">
        <v>0</v>
      </c>
      <c r="T11" s="51">
        <v>0</v>
      </c>
      <c r="U11" s="51">
        <v>0</v>
      </c>
      <c r="V11" s="51">
        <v>0</v>
      </c>
      <c r="W11" s="51">
        <v>0</v>
      </c>
      <c r="X11" s="51">
        <v>0</v>
      </c>
      <c r="Y11" s="51">
        <v>0</v>
      </c>
      <c r="Z11" s="53">
        <f t="shared" si="2"/>
        <v>0</v>
      </c>
      <c r="AA11" s="53">
        <f t="shared" si="3"/>
        <v>0</v>
      </c>
      <c r="AB11" s="54">
        <f t="shared" si="4"/>
        <v>0</v>
      </c>
      <c r="AC11" s="54">
        <f t="shared" si="5"/>
        <v>0</v>
      </c>
      <c r="AD11" s="55">
        <v>0</v>
      </c>
      <c r="AE11" s="56">
        <v>0</v>
      </c>
      <c r="AF11" s="56">
        <v>0</v>
      </c>
      <c r="AG11" s="56">
        <v>0</v>
      </c>
      <c r="AH11" s="56">
        <v>0</v>
      </c>
      <c r="AI11" s="56">
        <v>0</v>
      </c>
      <c r="AJ11" s="57">
        <f t="shared" si="6"/>
        <v>0</v>
      </c>
      <c r="AK11" s="58">
        <v>0</v>
      </c>
      <c r="AL11" s="58">
        <v>0</v>
      </c>
      <c r="AM11" s="59">
        <f t="shared" si="7"/>
        <v>0</v>
      </c>
      <c r="AN11" s="60">
        <f t="shared" si="8"/>
        <v>0</v>
      </c>
      <c r="AO11" s="112" t="s">
        <v>324</v>
      </c>
      <c r="AP11" s="4"/>
    </row>
    <row r="12" spans="1:42" ht="60">
      <c r="A12" s="20" t="s">
        <v>156</v>
      </c>
      <c r="B12" s="20" t="s">
        <v>129</v>
      </c>
      <c r="C12" s="20" t="s">
        <v>259</v>
      </c>
      <c r="D12" s="51">
        <v>0</v>
      </c>
      <c r="E12" s="51">
        <v>0</v>
      </c>
      <c r="F12" s="51">
        <v>0</v>
      </c>
      <c r="G12" s="51">
        <v>0</v>
      </c>
      <c r="H12" s="51">
        <v>0</v>
      </c>
      <c r="I12" s="51">
        <v>0</v>
      </c>
      <c r="J12" s="51">
        <v>0</v>
      </c>
      <c r="K12" s="51">
        <v>0</v>
      </c>
      <c r="L12" s="51">
        <v>0</v>
      </c>
      <c r="M12" s="51">
        <v>0</v>
      </c>
      <c r="N12" s="51">
        <v>0</v>
      </c>
      <c r="O12" s="51">
        <v>0</v>
      </c>
      <c r="P12" s="52">
        <f t="shared" si="0"/>
        <v>0</v>
      </c>
      <c r="Q12" s="52">
        <f t="shared" si="1"/>
        <v>0</v>
      </c>
      <c r="R12" s="51">
        <v>0</v>
      </c>
      <c r="S12" s="51">
        <v>0</v>
      </c>
      <c r="T12" s="51">
        <v>0</v>
      </c>
      <c r="U12" s="51">
        <v>0</v>
      </c>
      <c r="V12" s="51">
        <v>0</v>
      </c>
      <c r="W12" s="51">
        <v>0</v>
      </c>
      <c r="X12" s="51">
        <v>0</v>
      </c>
      <c r="Y12" s="51">
        <v>0</v>
      </c>
      <c r="Z12" s="53">
        <f t="shared" si="2"/>
        <v>0</v>
      </c>
      <c r="AA12" s="53">
        <f t="shared" si="3"/>
        <v>0</v>
      </c>
      <c r="AB12" s="54">
        <f t="shared" si="4"/>
        <v>0</v>
      </c>
      <c r="AC12" s="54">
        <f t="shared" si="5"/>
        <v>0</v>
      </c>
      <c r="AD12" s="55">
        <v>0</v>
      </c>
      <c r="AE12" s="56">
        <v>0</v>
      </c>
      <c r="AF12" s="56">
        <v>0</v>
      </c>
      <c r="AG12" s="56">
        <v>0</v>
      </c>
      <c r="AH12" s="56">
        <v>0</v>
      </c>
      <c r="AI12" s="56">
        <v>0</v>
      </c>
      <c r="AJ12" s="57">
        <f t="shared" si="6"/>
        <v>0</v>
      </c>
      <c r="AK12" s="58">
        <v>0</v>
      </c>
      <c r="AL12" s="58">
        <v>0</v>
      </c>
      <c r="AM12" s="59">
        <f t="shared" si="7"/>
        <v>0</v>
      </c>
      <c r="AN12" s="60">
        <f t="shared" si="8"/>
        <v>0</v>
      </c>
      <c r="AO12" s="112" t="s">
        <v>325</v>
      </c>
      <c r="AP12" s="4"/>
    </row>
    <row r="13" spans="1:42" ht="135">
      <c r="A13" s="20" t="s">
        <v>260</v>
      </c>
      <c r="B13" s="20" t="s">
        <v>129</v>
      </c>
      <c r="C13" s="20" t="s">
        <v>259</v>
      </c>
      <c r="D13" s="51">
        <v>0</v>
      </c>
      <c r="E13" s="51">
        <v>0</v>
      </c>
      <c r="F13" s="51">
        <v>0</v>
      </c>
      <c r="G13" s="51">
        <v>0</v>
      </c>
      <c r="H13" s="51">
        <v>0</v>
      </c>
      <c r="I13" s="51">
        <v>0</v>
      </c>
      <c r="J13" s="51">
        <v>0</v>
      </c>
      <c r="K13" s="51">
        <v>0</v>
      </c>
      <c r="L13" s="51">
        <v>0</v>
      </c>
      <c r="M13" s="51">
        <v>0</v>
      </c>
      <c r="N13" s="51">
        <v>426</v>
      </c>
      <c r="O13" s="51">
        <v>409.996</v>
      </c>
      <c r="P13" s="52">
        <f t="shared" si="0"/>
        <v>426</v>
      </c>
      <c r="Q13" s="52">
        <f t="shared" si="1"/>
        <v>409.996</v>
      </c>
      <c r="R13" s="51">
        <v>7</v>
      </c>
      <c r="S13" s="51">
        <v>7</v>
      </c>
      <c r="T13" s="51">
        <v>0</v>
      </c>
      <c r="U13" s="51">
        <v>0</v>
      </c>
      <c r="V13" s="51">
        <v>7</v>
      </c>
      <c r="W13" s="51">
        <v>7</v>
      </c>
      <c r="X13" s="51">
        <v>0</v>
      </c>
      <c r="Y13" s="51">
        <v>0</v>
      </c>
      <c r="Z13" s="53">
        <f t="shared" si="2"/>
        <v>14</v>
      </c>
      <c r="AA13" s="53">
        <f t="shared" si="3"/>
        <v>14</v>
      </c>
      <c r="AB13" s="54">
        <f t="shared" si="4"/>
        <v>440</v>
      </c>
      <c r="AC13" s="54">
        <f t="shared" si="5"/>
        <v>423.996</v>
      </c>
      <c r="AD13" s="55">
        <v>1275871.57</v>
      </c>
      <c r="AE13" s="56">
        <v>49407.87</v>
      </c>
      <c r="AF13" s="56">
        <v>0</v>
      </c>
      <c r="AG13" s="56">
        <v>0</v>
      </c>
      <c r="AH13" s="56">
        <v>113167.17</v>
      </c>
      <c r="AI13" s="56">
        <v>144876.04</v>
      </c>
      <c r="AJ13" s="57">
        <f t="shared" si="6"/>
        <v>1583322.6500000001</v>
      </c>
      <c r="AK13" s="58">
        <v>6682.8</v>
      </c>
      <c r="AL13" s="58">
        <v>0</v>
      </c>
      <c r="AM13" s="59">
        <f t="shared" si="7"/>
        <v>6682.8</v>
      </c>
      <c r="AN13" s="60">
        <f t="shared" si="8"/>
        <v>1590005.4500000002</v>
      </c>
      <c r="AO13" s="112" t="s">
        <v>332</v>
      </c>
      <c r="AP13" s="4"/>
    </row>
    <row r="14" spans="1:42" ht="60">
      <c r="A14" s="20" t="s">
        <v>32</v>
      </c>
      <c r="B14" s="20" t="s">
        <v>129</v>
      </c>
      <c r="C14" s="20" t="s">
        <v>259</v>
      </c>
      <c r="D14" s="51">
        <v>12</v>
      </c>
      <c r="E14" s="51">
        <v>11.81</v>
      </c>
      <c r="F14" s="51">
        <v>22</v>
      </c>
      <c r="G14" s="51">
        <v>21.81</v>
      </c>
      <c r="H14" s="51">
        <v>21</v>
      </c>
      <c r="I14" s="51">
        <v>19.51</v>
      </c>
      <c r="J14" s="51">
        <v>11</v>
      </c>
      <c r="K14" s="51">
        <v>10.92</v>
      </c>
      <c r="L14" s="51">
        <v>5</v>
      </c>
      <c r="M14" s="51">
        <v>4.6</v>
      </c>
      <c r="N14" s="51">
        <v>0</v>
      </c>
      <c r="O14" s="51">
        <v>0</v>
      </c>
      <c r="P14" s="52">
        <f t="shared" si="0"/>
        <v>71</v>
      </c>
      <c r="Q14" s="52">
        <f t="shared" si="1"/>
        <v>68.64999999999999</v>
      </c>
      <c r="R14" s="51">
        <v>2</v>
      </c>
      <c r="S14" s="51">
        <v>2</v>
      </c>
      <c r="T14" s="51">
        <v>0</v>
      </c>
      <c r="U14" s="51">
        <v>0</v>
      </c>
      <c r="V14" s="51">
        <v>0</v>
      </c>
      <c r="W14" s="51">
        <v>0</v>
      </c>
      <c r="X14" s="51">
        <v>0</v>
      </c>
      <c r="Y14" s="51">
        <v>0</v>
      </c>
      <c r="Z14" s="53">
        <f t="shared" si="2"/>
        <v>2</v>
      </c>
      <c r="AA14" s="53">
        <f t="shared" si="3"/>
        <v>2</v>
      </c>
      <c r="AB14" s="54">
        <f t="shared" si="4"/>
        <v>73</v>
      </c>
      <c r="AC14" s="54">
        <f t="shared" si="5"/>
        <v>70.64999999999999</v>
      </c>
      <c r="AD14" s="55">
        <f>179734+2857</f>
        <v>182591</v>
      </c>
      <c r="AE14" s="56">
        <v>2122</v>
      </c>
      <c r="AF14" s="56">
        <v>0</v>
      </c>
      <c r="AG14" s="56">
        <v>0</v>
      </c>
      <c r="AH14" s="56">
        <v>36858</v>
      </c>
      <c r="AI14" s="56">
        <v>18923</v>
      </c>
      <c r="AJ14" s="57">
        <f t="shared" si="6"/>
        <v>240494</v>
      </c>
      <c r="AK14" s="58">
        <v>5806</v>
      </c>
      <c r="AL14" s="58">
        <v>0</v>
      </c>
      <c r="AM14" s="59">
        <f t="shared" si="7"/>
        <v>5806</v>
      </c>
      <c r="AN14" s="60">
        <f t="shared" si="8"/>
        <v>246300</v>
      </c>
      <c r="AO14" s="4"/>
      <c r="AP14" s="4"/>
    </row>
    <row r="15" spans="1:42" ht="60">
      <c r="A15" s="20" t="s">
        <v>33</v>
      </c>
      <c r="B15" s="20" t="s">
        <v>129</v>
      </c>
      <c r="C15" s="20" t="s">
        <v>259</v>
      </c>
      <c r="D15" s="51">
        <v>1654</v>
      </c>
      <c r="E15" s="113">
        <v>1536.72135135135</v>
      </c>
      <c r="F15" s="51">
        <v>2551</v>
      </c>
      <c r="G15" s="113">
        <v>2385.1520213992426</v>
      </c>
      <c r="H15" s="51">
        <v>3170</v>
      </c>
      <c r="I15" s="113">
        <v>2971.008957528956</v>
      </c>
      <c r="J15" s="51">
        <v>2010</v>
      </c>
      <c r="K15" s="113">
        <v>1916.346306306302</v>
      </c>
      <c r="L15" s="51">
        <v>109</v>
      </c>
      <c r="M15" s="113">
        <v>107.65135135135137</v>
      </c>
      <c r="N15" s="51">
        <v>881</v>
      </c>
      <c r="O15" s="113">
        <v>868.8362162162168</v>
      </c>
      <c r="P15" s="52">
        <f t="shared" si="0"/>
        <v>10375</v>
      </c>
      <c r="Q15" s="52">
        <f t="shared" si="1"/>
        <v>9785.71620415342</v>
      </c>
      <c r="R15" s="51">
        <v>213</v>
      </c>
      <c r="S15" s="113">
        <v>208.43783783783783</v>
      </c>
      <c r="T15" s="51">
        <v>74</v>
      </c>
      <c r="U15" s="113">
        <v>71.5918918918919</v>
      </c>
      <c r="V15" s="51">
        <v>220</v>
      </c>
      <c r="W15" s="113">
        <v>218.65405405405403</v>
      </c>
      <c r="X15" s="51">
        <v>457</v>
      </c>
      <c r="Y15" s="113">
        <v>426.38918918918927</v>
      </c>
      <c r="Z15" s="53">
        <f t="shared" si="2"/>
        <v>964</v>
      </c>
      <c r="AA15" s="115">
        <f t="shared" si="3"/>
        <v>925.072972972973</v>
      </c>
      <c r="AB15" s="54">
        <f t="shared" si="4"/>
        <v>11339</v>
      </c>
      <c r="AC15" s="54">
        <f t="shared" si="5"/>
        <v>10710.789177126393</v>
      </c>
      <c r="AD15" s="55">
        <v>26257294.330000006</v>
      </c>
      <c r="AE15" s="56">
        <v>300956.1099999999</v>
      </c>
      <c r="AF15" s="56">
        <v>2597.04</v>
      </c>
      <c r="AG15" s="56">
        <v>1201504.5299999998</v>
      </c>
      <c r="AH15" s="56">
        <v>3753013</v>
      </c>
      <c r="AI15" s="56">
        <v>2862604</v>
      </c>
      <c r="AJ15" s="57">
        <f t="shared" si="6"/>
        <v>34377969.010000005</v>
      </c>
      <c r="AK15" s="58">
        <v>119218.2099999999</v>
      </c>
      <c r="AL15" s="58">
        <v>1911748.75</v>
      </c>
      <c r="AM15" s="59">
        <f t="shared" si="7"/>
        <v>2030966.96</v>
      </c>
      <c r="AN15" s="60">
        <f t="shared" si="8"/>
        <v>36408935.970000006</v>
      </c>
      <c r="AO15" s="4"/>
      <c r="AP15" s="4"/>
    </row>
    <row r="16" spans="1:42" ht="60">
      <c r="A16" s="20" t="s">
        <v>35</v>
      </c>
      <c r="B16" s="20" t="s">
        <v>129</v>
      </c>
      <c r="C16" s="20" t="s">
        <v>259</v>
      </c>
      <c r="D16" s="51">
        <v>10</v>
      </c>
      <c r="E16" s="51">
        <v>8.94</v>
      </c>
      <c r="F16" s="51">
        <v>19</v>
      </c>
      <c r="G16" s="51">
        <v>18.61</v>
      </c>
      <c r="H16" s="51">
        <v>114</v>
      </c>
      <c r="I16" s="51">
        <v>108.95</v>
      </c>
      <c r="J16" s="51">
        <v>22</v>
      </c>
      <c r="K16" s="51">
        <v>21.1</v>
      </c>
      <c r="L16" s="51">
        <v>1</v>
      </c>
      <c r="M16" s="51">
        <v>1</v>
      </c>
      <c r="N16" s="51">
        <v>8</v>
      </c>
      <c r="O16" s="51">
        <v>1.11</v>
      </c>
      <c r="P16" s="52">
        <f t="shared" si="0"/>
        <v>174</v>
      </c>
      <c r="Q16" s="52">
        <f t="shared" si="1"/>
        <v>159.71</v>
      </c>
      <c r="R16" s="51">
        <v>0</v>
      </c>
      <c r="S16" s="51">
        <v>0</v>
      </c>
      <c r="T16" s="51">
        <v>0</v>
      </c>
      <c r="U16" s="51">
        <v>0</v>
      </c>
      <c r="V16" s="51">
        <v>0</v>
      </c>
      <c r="W16" s="51">
        <v>0</v>
      </c>
      <c r="X16" s="51">
        <v>0</v>
      </c>
      <c r="Y16" s="51">
        <v>0</v>
      </c>
      <c r="Z16" s="53">
        <f t="shared" si="2"/>
        <v>0</v>
      </c>
      <c r="AA16" s="53">
        <f t="shared" si="3"/>
        <v>0</v>
      </c>
      <c r="AB16" s="54">
        <f t="shared" si="4"/>
        <v>174</v>
      </c>
      <c r="AC16" s="54">
        <f t="shared" si="5"/>
        <v>159.71</v>
      </c>
      <c r="AD16" s="55">
        <v>454875.52</v>
      </c>
      <c r="AE16" s="56">
        <v>8508.32</v>
      </c>
      <c r="AF16" s="56">
        <v>0</v>
      </c>
      <c r="AG16" s="56">
        <v>7529.97</v>
      </c>
      <c r="AH16" s="118">
        <v>93791.26</v>
      </c>
      <c r="AI16" s="56">
        <v>47826.49</v>
      </c>
      <c r="AJ16" s="57">
        <f t="shared" si="6"/>
        <v>612531.5599999999</v>
      </c>
      <c r="AK16" s="58">
        <v>0</v>
      </c>
      <c r="AL16" s="58">
        <v>0</v>
      </c>
      <c r="AM16" s="59">
        <f t="shared" si="7"/>
        <v>0</v>
      </c>
      <c r="AN16" s="60">
        <f t="shared" si="8"/>
        <v>612531.5599999999</v>
      </c>
      <c r="AO16" s="4"/>
      <c r="AP16" s="4"/>
    </row>
    <row r="17" spans="1:42" ht="60">
      <c r="A17" s="20" t="s">
        <v>36</v>
      </c>
      <c r="B17" s="20" t="s">
        <v>129</v>
      </c>
      <c r="C17" s="20" t="s">
        <v>259</v>
      </c>
      <c r="D17" s="51">
        <v>28</v>
      </c>
      <c r="E17" s="51">
        <v>27.11</v>
      </c>
      <c r="F17" s="51">
        <v>117</v>
      </c>
      <c r="G17" s="51">
        <v>114.84</v>
      </c>
      <c r="H17" s="51">
        <v>107</v>
      </c>
      <c r="I17" s="51">
        <v>103.12</v>
      </c>
      <c r="J17" s="51">
        <v>31</v>
      </c>
      <c r="K17" s="51">
        <v>30.67</v>
      </c>
      <c r="L17" s="51">
        <v>6</v>
      </c>
      <c r="M17" s="51">
        <v>4.9</v>
      </c>
      <c r="N17" s="51">
        <v>0</v>
      </c>
      <c r="O17" s="51">
        <v>0</v>
      </c>
      <c r="P17" s="52">
        <f t="shared" si="0"/>
        <v>289</v>
      </c>
      <c r="Q17" s="52">
        <f t="shared" si="1"/>
        <v>280.64</v>
      </c>
      <c r="R17" s="51">
        <v>10</v>
      </c>
      <c r="S17" s="51">
        <v>10</v>
      </c>
      <c r="T17" s="51">
        <v>2</v>
      </c>
      <c r="U17" s="51">
        <v>2</v>
      </c>
      <c r="V17" s="51">
        <v>4</v>
      </c>
      <c r="W17" s="51">
        <v>4</v>
      </c>
      <c r="X17" s="51">
        <v>0</v>
      </c>
      <c r="Y17" s="51">
        <v>0</v>
      </c>
      <c r="Z17" s="53">
        <f t="shared" si="2"/>
        <v>16</v>
      </c>
      <c r="AA17" s="53">
        <f t="shared" si="3"/>
        <v>16</v>
      </c>
      <c r="AB17" s="54">
        <f t="shared" si="4"/>
        <v>305</v>
      </c>
      <c r="AC17" s="54">
        <f t="shared" si="5"/>
        <v>296.64</v>
      </c>
      <c r="AD17" s="55">
        <v>710740.64</v>
      </c>
      <c r="AE17" s="56">
        <v>0</v>
      </c>
      <c r="AF17" s="56">
        <v>0</v>
      </c>
      <c r="AG17" s="56">
        <v>9759.38</v>
      </c>
      <c r="AH17" s="56">
        <v>148267.65</v>
      </c>
      <c r="AI17" s="56">
        <v>72172.66</v>
      </c>
      <c r="AJ17" s="57">
        <f t="shared" si="6"/>
        <v>940940.3300000001</v>
      </c>
      <c r="AK17" s="58">
        <v>67652.09</v>
      </c>
      <c r="AL17" s="58">
        <v>0</v>
      </c>
      <c r="AM17" s="59">
        <f t="shared" si="7"/>
        <v>67652.09</v>
      </c>
      <c r="AN17" s="60">
        <f t="shared" si="8"/>
        <v>1008592.42</v>
      </c>
      <c r="AO17" s="4"/>
      <c r="AP17" s="4"/>
    </row>
    <row r="18" spans="1:42" ht="60">
      <c r="A18" s="20" t="s">
        <v>37</v>
      </c>
      <c r="B18" s="20" t="s">
        <v>129</v>
      </c>
      <c r="C18" s="20" t="s">
        <v>259</v>
      </c>
      <c r="D18" s="51">
        <v>1</v>
      </c>
      <c r="E18" s="51">
        <v>1</v>
      </c>
      <c r="F18" s="51">
        <v>5</v>
      </c>
      <c r="G18" s="51">
        <v>5</v>
      </c>
      <c r="H18" s="51">
        <v>15</v>
      </c>
      <c r="I18" s="51">
        <v>12</v>
      </c>
      <c r="J18" s="51">
        <v>1</v>
      </c>
      <c r="K18" s="51">
        <v>1</v>
      </c>
      <c r="L18" s="51">
        <v>1</v>
      </c>
      <c r="M18" s="51">
        <v>1</v>
      </c>
      <c r="N18" s="51">
        <v>0</v>
      </c>
      <c r="O18" s="51">
        <v>0</v>
      </c>
      <c r="P18" s="52">
        <f t="shared" si="0"/>
        <v>23</v>
      </c>
      <c r="Q18" s="52">
        <f t="shared" si="1"/>
        <v>20</v>
      </c>
      <c r="R18" s="51">
        <v>0</v>
      </c>
      <c r="S18" s="51">
        <v>0</v>
      </c>
      <c r="T18" s="51">
        <v>0</v>
      </c>
      <c r="U18" s="51">
        <v>0</v>
      </c>
      <c r="V18" s="51">
        <v>0</v>
      </c>
      <c r="W18" s="51">
        <v>0</v>
      </c>
      <c r="X18" s="51">
        <v>0</v>
      </c>
      <c r="Y18" s="51">
        <v>0</v>
      </c>
      <c r="Z18" s="53">
        <f t="shared" si="2"/>
        <v>0</v>
      </c>
      <c r="AA18" s="53">
        <f t="shared" si="3"/>
        <v>0</v>
      </c>
      <c r="AB18" s="54">
        <f t="shared" si="4"/>
        <v>23</v>
      </c>
      <c r="AC18" s="54">
        <f t="shared" si="5"/>
        <v>20</v>
      </c>
      <c r="AD18" s="55">
        <v>60079.93</v>
      </c>
      <c r="AE18" s="56">
        <v>175</v>
      </c>
      <c r="AF18" s="56">
        <v>0</v>
      </c>
      <c r="AG18" s="56">
        <v>1117.89</v>
      </c>
      <c r="AH18" s="56">
        <v>12701.42</v>
      </c>
      <c r="AI18" s="56">
        <v>6344.5</v>
      </c>
      <c r="AJ18" s="57">
        <f t="shared" si="6"/>
        <v>80418.74</v>
      </c>
      <c r="AK18" s="58">
        <v>0</v>
      </c>
      <c r="AL18" s="58">
        <v>0</v>
      </c>
      <c r="AM18" s="59">
        <f t="shared" si="7"/>
        <v>0</v>
      </c>
      <c r="AN18" s="60">
        <f t="shared" si="8"/>
        <v>80418.74</v>
      </c>
      <c r="AO18" s="4"/>
      <c r="AP18" s="4"/>
    </row>
    <row r="19" spans="1:42" ht="60">
      <c r="A19" s="20" t="s">
        <v>38</v>
      </c>
      <c r="B19" s="20" t="s">
        <v>166</v>
      </c>
      <c r="C19" s="20" t="s">
        <v>259</v>
      </c>
      <c r="D19" s="51">
        <v>292</v>
      </c>
      <c r="E19" s="51">
        <v>270.99999999999994</v>
      </c>
      <c r="F19" s="51">
        <v>416</v>
      </c>
      <c r="G19" s="51">
        <v>391.1000000000001</v>
      </c>
      <c r="H19" s="51">
        <v>1333</v>
      </c>
      <c r="I19" s="51">
        <v>1243.0499999999986</v>
      </c>
      <c r="J19" s="51">
        <v>168</v>
      </c>
      <c r="K19" s="51">
        <v>162.93999999999997</v>
      </c>
      <c r="L19" s="51">
        <v>20</v>
      </c>
      <c r="M19" s="51">
        <v>19.9</v>
      </c>
      <c r="N19" s="51">
        <v>10</v>
      </c>
      <c r="O19" s="51">
        <v>9.440000000000001</v>
      </c>
      <c r="P19" s="52">
        <f t="shared" si="0"/>
        <v>2239</v>
      </c>
      <c r="Q19" s="52">
        <f t="shared" si="1"/>
        <v>2097.429999999999</v>
      </c>
      <c r="R19" s="51">
        <v>125</v>
      </c>
      <c r="S19" s="51">
        <v>121.49999999999999</v>
      </c>
      <c r="T19" s="51">
        <v>0</v>
      </c>
      <c r="U19" s="51">
        <v>0</v>
      </c>
      <c r="V19" s="51">
        <v>0</v>
      </c>
      <c r="W19" s="51">
        <v>0</v>
      </c>
      <c r="X19" s="51">
        <v>0</v>
      </c>
      <c r="Y19" s="51">
        <v>0</v>
      </c>
      <c r="Z19" s="53">
        <f t="shared" si="2"/>
        <v>125</v>
      </c>
      <c r="AA19" s="53">
        <f t="shared" si="3"/>
        <v>121.49999999999999</v>
      </c>
      <c r="AB19" s="54">
        <f t="shared" si="4"/>
        <v>2364</v>
      </c>
      <c r="AC19" s="54">
        <f t="shared" si="5"/>
        <v>2218.929999999999</v>
      </c>
      <c r="AD19" s="56">
        <v>5115377.440000004</v>
      </c>
      <c r="AE19" s="56">
        <v>37160.35</v>
      </c>
      <c r="AF19" s="56">
        <v>0</v>
      </c>
      <c r="AG19" s="56">
        <v>60063.21999999997</v>
      </c>
      <c r="AH19" s="56">
        <v>1056452.1100000066</v>
      </c>
      <c r="AI19" s="56">
        <v>503267.4000000015</v>
      </c>
      <c r="AJ19" s="57">
        <f t="shared" si="6"/>
        <v>6772320.520000012</v>
      </c>
      <c r="AK19" s="58">
        <v>181452.04</v>
      </c>
      <c r="AL19" s="58">
        <v>0</v>
      </c>
      <c r="AM19" s="59">
        <f t="shared" si="7"/>
        <v>181452.04</v>
      </c>
      <c r="AN19" s="60">
        <f t="shared" si="8"/>
        <v>6953772.560000012</v>
      </c>
      <c r="AO19" s="4"/>
      <c r="AP19" s="4"/>
    </row>
    <row r="20" spans="1:42" ht="60">
      <c r="A20" s="20" t="s">
        <v>157</v>
      </c>
      <c r="B20" s="20" t="s">
        <v>129</v>
      </c>
      <c r="C20" s="20" t="s">
        <v>259</v>
      </c>
      <c r="D20" s="51">
        <v>233</v>
      </c>
      <c r="E20" s="51">
        <v>195.08</v>
      </c>
      <c r="F20" s="51">
        <v>167</v>
      </c>
      <c r="G20" s="51">
        <v>129.11</v>
      </c>
      <c r="H20" s="51">
        <v>222</v>
      </c>
      <c r="I20" s="51">
        <v>215.32</v>
      </c>
      <c r="J20" s="51">
        <v>61</v>
      </c>
      <c r="K20" s="51">
        <v>59.94</v>
      </c>
      <c r="L20" s="51">
        <v>10</v>
      </c>
      <c r="M20" s="51">
        <v>10</v>
      </c>
      <c r="N20" s="51">
        <v>66</v>
      </c>
      <c r="O20" s="51">
        <v>66</v>
      </c>
      <c r="P20" s="52">
        <f t="shared" si="0"/>
        <v>759</v>
      </c>
      <c r="Q20" s="52">
        <f t="shared" si="1"/>
        <v>675.45</v>
      </c>
      <c r="R20" s="51">
        <v>11</v>
      </c>
      <c r="S20" s="51">
        <v>8.5</v>
      </c>
      <c r="T20" s="51">
        <v>7</v>
      </c>
      <c r="U20" s="51">
        <v>5.4</v>
      </c>
      <c r="V20" s="51">
        <v>14</v>
      </c>
      <c r="W20" s="51">
        <v>12.2</v>
      </c>
      <c r="X20" s="51">
        <v>0</v>
      </c>
      <c r="Y20" s="51">
        <v>0</v>
      </c>
      <c r="Z20" s="53">
        <f t="shared" si="2"/>
        <v>32</v>
      </c>
      <c r="AA20" s="53">
        <f t="shared" si="3"/>
        <v>26.1</v>
      </c>
      <c r="AB20" s="54">
        <f t="shared" si="4"/>
        <v>791</v>
      </c>
      <c r="AC20" s="54">
        <f t="shared" si="5"/>
        <v>701.5500000000001</v>
      </c>
      <c r="AD20" s="55">
        <v>1797494.06</v>
      </c>
      <c r="AE20" s="56">
        <v>7146.8</v>
      </c>
      <c r="AF20" s="56">
        <v>0</v>
      </c>
      <c r="AG20" s="56">
        <v>27765.22</v>
      </c>
      <c r="AH20" s="56">
        <v>362187.45</v>
      </c>
      <c r="AI20" s="56">
        <v>190717.02</v>
      </c>
      <c r="AJ20" s="57">
        <f t="shared" si="6"/>
        <v>2385310.5500000003</v>
      </c>
      <c r="AK20" s="58">
        <v>163472.54</v>
      </c>
      <c r="AL20" s="120">
        <v>-14699.46</v>
      </c>
      <c r="AM20" s="59">
        <f t="shared" si="7"/>
        <v>148773.08000000002</v>
      </c>
      <c r="AN20" s="60">
        <f t="shared" si="8"/>
        <v>2534083.6300000004</v>
      </c>
      <c r="AO20" s="4"/>
      <c r="AP20" s="4"/>
    </row>
    <row r="21" spans="1:42" ht="60">
      <c r="A21" s="20" t="s">
        <v>40</v>
      </c>
      <c r="B21" s="20" t="s">
        <v>129</v>
      </c>
      <c r="C21" s="20" t="s">
        <v>259</v>
      </c>
      <c r="D21" s="51">
        <v>4</v>
      </c>
      <c r="E21" s="51">
        <v>4</v>
      </c>
      <c r="F21" s="51">
        <v>0</v>
      </c>
      <c r="G21" s="51">
        <v>0</v>
      </c>
      <c r="H21" s="51">
        <v>0</v>
      </c>
      <c r="I21" s="51">
        <v>0</v>
      </c>
      <c r="J21" s="51">
        <v>0</v>
      </c>
      <c r="K21" s="51">
        <v>0</v>
      </c>
      <c r="L21" s="51">
        <v>0</v>
      </c>
      <c r="M21" s="51">
        <v>0</v>
      </c>
      <c r="N21" s="51">
        <v>86</v>
      </c>
      <c r="O21" s="51">
        <v>86</v>
      </c>
      <c r="P21" s="52">
        <f t="shared" si="0"/>
        <v>90</v>
      </c>
      <c r="Q21" s="52">
        <f t="shared" si="1"/>
        <v>90</v>
      </c>
      <c r="R21" s="51">
        <v>0</v>
      </c>
      <c r="S21" s="51">
        <v>0</v>
      </c>
      <c r="T21" s="51">
        <v>0</v>
      </c>
      <c r="U21" s="51">
        <v>0</v>
      </c>
      <c r="V21" s="51">
        <v>0</v>
      </c>
      <c r="W21" s="51">
        <v>0</v>
      </c>
      <c r="X21" s="51">
        <v>0</v>
      </c>
      <c r="Y21" s="51">
        <v>0</v>
      </c>
      <c r="Z21" s="53">
        <f t="shared" si="2"/>
        <v>0</v>
      </c>
      <c r="AA21" s="53">
        <f t="shared" si="3"/>
        <v>0</v>
      </c>
      <c r="AB21" s="54">
        <f t="shared" si="4"/>
        <v>90</v>
      </c>
      <c r="AC21" s="54">
        <f t="shared" si="5"/>
        <v>90</v>
      </c>
      <c r="AD21" s="55">
        <f>281198.18+1395.8+658.28-550-1260+7290.45+4132.06</f>
        <v>292864.77</v>
      </c>
      <c r="AE21" s="56">
        <f>189+18</f>
        <v>207</v>
      </c>
      <c r="AF21" s="56">
        <v>0</v>
      </c>
      <c r="AG21" s="56">
        <v>0</v>
      </c>
      <c r="AH21" s="56">
        <f>11708.44+23435.61</f>
        <v>35144.05</v>
      </c>
      <c r="AI21" s="56">
        <f>30498.71-1284.14</f>
        <v>29214.57</v>
      </c>
      <c r="AJ21" s="57">
        <f t="shared" si="6"/>
        <v>357430.39</v>
      </c>
      <c r="AK21" s="58">
        <v>0</v>
      </c>
      <c r="AL21" s="58">
        <v>0</v>
      </c>
      <c r="AM21" s="59">
        <f t="shared" si="7"/>
        <v>0</v>
      </c>
      <c r="AN21" s="60">
        <f t="shared" si="8"/>
        <v>357430.39</v>
      </c>
      <c r="AO21" s="112" t="s">
        <v>331</v>
      </c>
      <c r="AP21" s="4"/>
    </row>
    <row r="22" spans="1:42" ht="15">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ht="15">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ht="15">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ht="15">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ht="15">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ht="15">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ht="15">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ht="15">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ht="15">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ht="15">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ht="15">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ht="15">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ht="15">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ht="15">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ht="15">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ht="15">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ht="15">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ht="15">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ht="15">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ht="15">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ht="15">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ht="15">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ht="15">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ht="15">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SUM(AM45,AJ45)</f>
        <v>0</v>
      </c>
      <c r="AO45" s="4"/>
      <c r="AP45" s="4"/>
    </row>
    <row r="46" spans="1:42" ht="15">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 aca="true" t="shared" si="9" ref="AN46:AN51">SUM(AM46,AJ46)</f>
        <v>0</v>
      </c>
      <c r="AO46" s="4"/>
      <c r="AP46" s="4"/>
    </row>
    <row r="47" spans="1:42" ht="15">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si="9"/>
        <v>0</v>
      </c>
      <c r="AO47" s="4"/>
      <c r="AP47" s="4"/>
    </row>
    <row r="48" spans="1:42" ht="15">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ht="15">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ht="15">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ht="15">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3">
    <mergeCell ref="A3:A5"/>
    <mergeCell ref="B3:B5"/>
    <mergeCell ref="C3:C5"/>
    <mergeCell ref="AG4:AG5"/>
    <mergeCell ref="AH4:AH5"/>
    <mergeCell ref="D3:Q3"/>
    <mergeCell ref="L4:M4"/>
    <mergeCell ref="J4:K4"/>
    <mergeCell ref="H4:I4"/>
    <mergeCell ref="F4:G4"/>
    <mergeCell ref="P4:Q4"/>
    <mergeCell ref="N4:O4"/>
    <mergeCell ref="D4:E4"/>
    <mergeCell ref="AP3:AP5"/>
    <mergeCell ref="X4:Y4"/>
    <mergeCell ref="Z4:AA4"/>
    <mergeCell ref="AB3:AC4"/>
    <mergeCell ref="R3:AA3"/>
    <mergeCell ref="AJ4:AJ5"/>
    <mergeCell ref="AO3:AO5"/>
    <mergeCell ref="AN3:AN5"/>
    <mergeCell ref="V4:W4"/>
    <mergeCell ref="AI4:AI5"/>
    <mergeCell ref="AK3:AM3"/>
    <mergeCell ref="AK4:AK5"/>
    <mergeCell ref="AL4:AL5"/>
    <mergeCell ref="AM4:AM5"/>
    <mergeCell ref="R4:S4"/>
    <mergeCell ref="AD4:AD5"/>
    <mergeCell ref="AF4:AF5"/>
    <mergeCell ref="T4:U4"/>
    <mergeCell ref="AE4:AE5"/>
    <mergeCell ref="AD3:AJ3"/>
  </mergeCells>
  <conditionalFormatting sqref="B6:B51">
    <cfRule type="expression" priority="250" dxfId="0">
      <formula>AND(NOT(ISBLANK($A6)),ISBLANK(B6))</formula>
    </cfRule>
  </conditionalFormatting>
  <conditionalFormatting sqref="C6:C51">
    <cfRule type="expression" priority="249" dxfId="0">
      <formula>AND(NOT(ISBLANK(A6)),ISBLANK(C6))</formula>
    </cfRule>
  </conditionalFormatting>
  <conditionalFormatting sqref="D6 D22:D51 D11:D12">
    <cfRule type="expression" priority="248" dxfId="0">
      <formula>AND(NOT(ISBLANK(E6)),ISBLANK(D6))</formula>
    </cfRule>
  </conditionalFormatting>
  <conditionalFormatting sqref="E6 E22:E51 E11:E12">
    <cfRule type="expression" priority="247" dxfId="0">
      <formula>AND(NOT(ISBLANK(D6)),ISBLANK(E6))</formula>
    </cfRule>
  </conditionalFormatting>
  <conditionalFormatting sqref="F6 F22:F51 F11:F12">
    <cfRule type="expression" priority="246" dxfId="0">
      <formula>AND(NOT(ISBLANK(G6)),ISBLANK(F6))</formula>
    </cfRule>
  </conditionalFormatting>
  <conditionalFormatting sqref="G6 G22:G51 G11:G12">
    <cfRule type="expression" priority="245" dxfId="0">
      <formula>AND(NOT(ISBLANK(F6)),ISBLANK(G6))</formula>
    </cfRule>
  </conditionalFormatting>
  <conditionalFormatting sqref="H6 H22:H51 H11:H12">
    <cfRule type="expression" priority="244" dxfId="0">
      <formula>AND(NOT(ISBLANK(I6)),ISBLANK(H6))</formula>
    </cfRule>
  </conditionalFormatting>
  <conditionalFormatting sqref="I6 I22:I51 I11:I12">
    <cfRule type="expression" priority="243" dxfId="0">
      <formula>AND(NOT(ISBLANK(H6)),ISBLANK(I6))</formula>
    </cfRule>
  </conditionalFormatting>
  <conditionalFormatting sqref="J6 J22:J51 J11:J12">
    <cfRule type="expression" priority="242" dxfId="0">
      <formula>AND(NOT(ISBLANK(K6)),ISBLANK(J6))</formula>
    </cfRule>
  </conditionalFormatting>
  <conditionalFormatting sqref="K6 K22:K51 K11:K12">
    <cfRule type="expression" priority="241" dxfId="0">
      <formula>AND(NOT(ISBLANK(J6)),ISBLANK(K6))</formula>
    </cfRule>
  </conditionalFormatting>
  <conditionalFormatting sqref="L6 L22:L51 L11:L12">
    <cfRule type="expression" priority="240" dxfId="0">
      <formula>AND(NOT(ISBLANK(M6)),ISBLANK(L6))</formula>
    </cfRule>
  </conditionalFormatting>
  <conditionalFormatting sqref="M6 M22:M51 M11:M12">
    <cfRule type="expression" priority="239" dxfId="0">
      <formula>AND(NOT(ISBLANK(L6)),ISBLANK(M6))</formula>
    </cfRule>
  </conditionalFormatting>
  <conditionalFormatting sqref="N6 N22:N51 N11:N12">
    <cfRule type="expression" priority="238" dxfId="0">
      <formula>AND(NOT(ISBLANK(O6)),ISBLANK(N6))</formula>
    </cfRule>
  </conditionalFormatting>
  <conditionalFormatting sqref="O6 O22:O51 O11:O12">
    <cfRule type="expression" priority="237" dxfId="0">
      <formula>AND(NOT(ISBLANK(N6)),ISBLANK(O6))</formula>
    </cfRule>
  </conditionalFormatting>
  <conditionalFormatting sqref="R6 R11:R12 R21:R51 R16 R8 R18">
    <cfRule type="expression" priority="236" dxfId="0">
      <formula>AND(NOT(ISBLANK(S6)),ISBLANK(R6))</formula>
    </cfRule>
  </conditionalFormatting>
  <conditionalFormatting sqref="S6 S11:S12 S21:S51 S16 S8 S18">
    <cfRule type="expression" priority="235" dxfId="0">
      <formula>AND(NOT(ISBLANK(R6)),ISBLANK(S6))</formula>
    </cfRule>
  </conditionalFormatting>
  <conditionalFormatting sqref="T6 T11:T12 T21:T51 T16 T8 T18">
    <cfRule type="expression" priority="234" dxfId="0">
      <formula>AND(NOT(ISBLANK(U6)),ISBLANK(T6))</formula>
    </cfRule>
  </conditionalFormatting>
  <conditionalFormatting sqref="U6 U11:U12 U21:U51 U16 U8 U18">
    <cfRule type="expression" priority="233" dxfId="0">
      <formula>AND(NOT(ISBLANK(T6)),ISBLANK(U6))</formula>
    </cfRule>
  </conditionalFormatting>
  <conditionalFormatting sqref="V6 V11:V12 V21:V51 V16 V8 V18">
    <cfRule type="expression" priority="232" dxfId="0">
      <formula>AND(NOT(ISBLANK(W6)),ISBLANK(V6))</formula>
    </cfRule>
  </conditionalFormatting>
  <conditionalFormatting sqref="W6 W11:W12 W21:W51 W16 W8 W18">
    <cfRule type="expression" priority="231" dxfId="0">
      <formula>AND(NOT(ISBLANK(V6)),ISBLANK(W6))</formula>
    </cfRule>
  </conditionalFormatting>
  <conditionalFormatting sqref="X6 X11:X12 X21:X51 X16 X8 X18">
    <cfRule type="expression" priority="230" dxfId="0">
      <formula>AND(NOT(ISBLANK(Y6)),ISBLANK(X6))</formula>
    </cfRule>
  </conditionalFormatting>
  <conditionalFormatting sqref="Y6 Y11:Y12 Y21:Y51 Y16 Y8 Y18">
    <cfRule type="expression" priority="229" dxfId="0">
      <formula>AND(NOT(ISBLANK(X6)),ISBLANK(Y6))</formula>
    </cfRule>
  </conditionalFormatting>
  <conditionalFormatting sqref="D21">
    <cfRule type="expression" priority="228" dxfId="0">
      <formula>AND(NOT(ISBLANK(E21)),ISBLANK(D21))</formula>
    </cfRule>
  </conditionalFormatting>
  <conditionalFormatting sqref="E21">
    <cfRule type="expression" priority="227" dxfId="0">
      <formula>AND(NOT(ISBLANK(D21)),ISBLANK(E21))</formula>
    </cfRule>
  </conditionalFormatting>
  <conditionalFormatting sqref="F21">
    <cfRule type="expression" priority="226" dxfId="0">
      <formula>AND(NOT(ISBLANK(G21)),ISBLANK(F21))</formula>
    </cfRule>
  </conditionalFormatting>
  <conditionalFormatting sqref="G21">
    <cfRule type="expression" priority="225" dxfId="0">
      <formula>AND(NOT(ISBLANK(F21)),ISBLANK(G21))</formula>
    </cfRule>
  </conditionalFormatting>
  <conditionalFormatting sqref="H21">
    <cfRule type="expression" priority="224" dxfId="0">
      <formula>AND(NOT(ISBLANK(I21)),ISBLANK(H21))</formula>
    </cfRule>
  </conditionalFormatting>
  <conditionalFormatting sqref="I21">
    <cfRule type="expression" priority="223" dxfId="0">
      <formula>AND(NOT(ISBLANK(H21)),ISBLANK(I21))</formula>
    </cfRule>
  </conditionalFormatting>
  <conditionalFormatting sqref="J21">
    <cfRule type="expression" priority="222" dxfId="0">
      <formula>AND(NOT(ISBLANK(K21)),ISBLANK(J21))</formula>
    </cfRule>
  </conditionalFormatting>
  <conditionalFormatting sqref="K21">
    <cfRule type="expression" priority="221" dxfId="0">
      <formula>AND(NOT(ISBLANK(J21)),ISBLANK(K21))</formula>
    </cfRule>
  </conditionalFormatting>
  <conditionalFormatting sqref="L21">
    <cfRule type="expression" priority="220" dxfId="0">
      <formula>AND(NOT(ISBLANK(M21)),ISBLANK(L21))</formula>
    </cfRule>
  </conditionalFormatting>
  <conditionalFormatting sqref="M21">
    <cfRule type="expression" priority="219" dxfId="0">
      <formula>AND(NOT(ISBLANK(L21)),ISBLANK(M21))</formula>
    </cfRule>
  </conditionalFormatting>
  <conditionalFormatting sqref="N21">
    <cfRule type="expression" priority="218" dxfId="0">
      <formula>AND(NOT(ISBLANK(O21)),ISBLANK(N21))</formula>
    </cfRule>
  </conditionalFormatting>
  <conditionalFormatting sqref="O21">
    <cfRule type="expression" priority="217" dxfId="0">
      <formula>AND(NOT(ISBLANK(N21)),ISBLANK(O21))</formula>
    </cfRule>
  </conditionalFormatting>
  <conditionalFormatting sqref="D10">
    <cfRule type="expression" priority="216" dxfId="0">
      <formula>AND(NOT(ISBLANK(E10)),ISBLANK(D10))</formula>
    </cfRule>
  </conditionalFormatting>
  <conditionalFormatting sqref="E10">
    <cfRule type="expression" priority="215" dxfId="0">
      <formula>AND(NOT(ISBLANK(D10)),ISBLANK(E10))</formula>
    </cfRule>
  </conditionalFormatting>
  <conditionalFormatting sqref="F10">
    <cfRule type="expression" priority="214" dxfId="0">
      <formula>AND(NOT(ISBLANK(G10)),ISBLANK(F10))</formula>
    </cfRule>
  </conditionalFormatting>
  <conditionalFormatting sqref="G10">
    <cfRule type="expression" priority="213" dxfId="0">
      <formula>AND(NOT(ISBLANK(F10)),ISBLANK(G10))</formula>
    </cfRule>
  </conditionalFormatting>
  <conditionalFormatting sqref="H10">
    <cfRule type="expression" priority="212" dxfId="0">
      <formula>AND(NOT(ISBLANK(I10)),ISBLANK(H10))</formula>
    </cfRule>
  </conditionalFormatting>
  <conditionalFormatting sqref="I10">
    <cfRule type="expression" priority="211" dxfId="0">
      <formula>AND(NOT(ISBLANK(H10)),ISBLANK(I10))</formula>
    </cfRule>
  </conditionalFormatting>
  <conditionalFormatting sqref="J10">
    <cfRule type="expression" priority="210" dxfId="0">
      <formula>AND(NOT(ISBLANK(K10)),ISBLANK(J10))</formula>
    </cfRule>
  </conditionalFormatting>
  <conditionalFormatting sqref="K10">
    <cfRule type="expression" priority="209" dxfId="0">
      <formula>AND(NOT(ISBLANK(J10)),ISBLANK(K10))</formula>
    </cfRule>
  </conditionalFormatting>
  <conditionalFormatting sqref="L10">
    <cfRule type="expression" priority="208" dxfId="0">
      <formula>AND(NOT(ISBLANK(M10)),ISBLANK(L10))</formula>
    </cfRule>
  </conditionalFormatting>
  <conditionalFormatting sqref="M10">
    <cfRule type="expression" priority="207" dxfId="0">
      <formula>AND(NOT(ISBLANK(L10)),ISBLANK(M10))</formula>
    </cfRule>
  </conditionalFormatting>
  <conditionalFormatting sqref="N10">
    <cfRule type="expression" priority="206" dxfId="0">
      <formula>AND(NOT(ISBLANK(O10)),ISBLANK(N10))</formula>
    </cfRule>
  </conditionalFormatting>
  <conditionalFormatting sqref="O10">
    <cfRule type="expression" priority="205" dxfId="0">
      <formula>AND(NOT(ISBLANK(N10)),ISBLANK(O10))</formula>
    </cfRule>
  </conditionalFormatting>
  <conditionalFormatting sqref="R10">
    <cfRule type="expression" priority="204" dxfId="0">
      <formula>AND(NOT(ISBLANK(S10)),ISBLANK(R10))</formula>
    </cfRule>
  </conditionalFormatting>
  <conditionalFormatting sqref="S10">
    <cfRule type="expression" priority="203" dxfId="0">
      <formula>AND(NOT(ISBLANK(R10)),ISBLANK(S10))</formula>
    </cfRule>
  </conditionalFormatting>
  <conditionalFormatting sqref="T10">
    <cfRule type="expression" priority="202" dxfId="0">
      <formula>AND(NOT(ISBLANK(U10)),ISBLANK(T10))</formula>
    </cfRule>
  </conditionalFormatting>
  <conditionalFormatting sqref="U10">
    <cfRule type="expression" priority="201" dxfId="0">
      <formula>AND(NOT(ISBLANK(T10)),ISBLANK(U10))</formula>
    </cfRule>
  </conditionalFormatting>
  <conditionalFormatting sqref="V10">
    <cfRule type="expression" priority="200" dxfId="0">
      <formula>AND(NOT(ISBLANK(W10)),ISBLANK(V10))</formula>
    </cfRule>
  </conditionalFormatting>
  <conditionalFormatting sqref="W10">
    <cfRule type="expression" priority="199" dxfId="0">
      <formula>AND(NOT(ISBLANK(V10)),ISBLANK(W10))</formula>
    </cfRule>
  </conditionalFormatting>
  <conditionalFormatting sqref="X10">
    <cfRule type="expression" priority="198" dxfId="0">
      <formula>AND(NOT(ISBLANK(Y10)),ISBLANK(X10))</formula>
    </cfRule>
  </conditionalFormatting>
  <conditionalFormatting sqref="Y10">
    <cfRule type="expression" priority="197" dxfId="0">
      <formula>AND(NOT(ISBLANK(X10)),ISBLANK(Y10))</formula>
    </cfRule>
  </conditionalFormatting>
  <conditionalFormatting sqref="D9">
    <cfRule type="expression" priority="196" dxfId="0">
      <formula>AND(NOT(ISBLANK(E9)),ISBLANK(D9))</formula>
    </cfRule>
  </conditionalFormatting>
  <conditionalFormatting sqref="E9">
    <cfRule type="expression" priority="195" dxfId="0">
      <formula>AND(NOT(ISBLANK(D9)),ISBLANK(E9))</formula>
    </cfRule>
  </conditionalFormatting>
  <conditionalFormatting sqref="F9">
    <cfRule type="expression" priority="194" dxfId="0">
      <formula>AND(NOT(ISBLANK(G9)),ISBLANK(F9))</formula>
    </cfRule>
  </conditionalFormatting>
  <conditionalFormatting sqref="G9">
    <cfRule type="expression" priority="193" dxfId="0">
      <formula>AND(NOT(ISBLANK(F9)),ISBLANK(G9))</formula>
    </cfRule>
  </conditionalFormatting>
  <conditionalFormatting sqref="H9">
    <cfRule type="expression" priority="192" dxfId="0">
      <formula>AND(NOT(ISBLANK(I9)),ISBLANK(H9))</formula>
    </cfRule>
  </conditionalFormatting>
  <conditionalFormatting sqref="I9">
    <cfRule type="expression" priority="191" dxfId="0">
      <formula>AND(NOT(ISBLANK(H9)),ISBLANK(I9))</formula>
    </cfRule>
  </conditionalFormatting>
  <conditionalFormatting sqref="J9">
    <cfRule type="expression" priority="190" dxfId="0">
      <formula>AND(NOT(ISBLANK(K9)),ISBLANK(J9))</formula>
    </cfRule>
  </conditionalFormatting>
  <conditionalFormatting sqref="K9">
    <cfRule type="expression" priority="189" dxfId="0">
      <formula>AND(NOT(ISBLANK(J9)),ISBLANK(K9))</formula>
    </cfRule>
  </conditionalFormatting>
  <conditionalFormatting sqref="L9">
    <cfRule type="expression" priority="188" dxfId="0">
      <formula>AND(NOT(ISBLANK(M9)),ISBLANK(L9))</formula>
    </cfRule>
  </conditionalFormatting>
  <conditionalFormatting sqref="M9">
    <cfRule type="expression" priority="187" dxfId="0">
      <formula>AND(NOT(ISBLANK(L9)),ISBLANK(M9))</formula>
    </cfRule>
  </conditionalFormatting>
  <conditionalFormatting sqref="N9">
    <cfRule type="expression" priority="186" dxfId="0">
      <formula>AND(NOT(ISBLANK(O9)),ISBLANK(N9))</formula>
    </cfRule>
  </conditionalFormatting>
  <conditionalFormatting sqref="O9">
    <cfRule type="expression" priority="185" dxfId="0">
      <formula>AND(NOT(ISBLANK(N9)),ISBLANK(O9))</formula>
    </cfRule>
  </conditionalFormatting>
  <conditionalFormatting sqref="R9">
    <cfRule type="expression" priority="184" dxfId="0">
      <formula>AND(NOT(ISBLANK(S9)),ISBLANK(R9))</formula>
    </cfRule>
  </conditionalFormatting>
  <conditionalFormatting sqref="S9">
    <cfRule type="expression" priority="183" dxfId="0">
      <formula>AND(NOT(ISBLANK(R9)),ISBLANK(S9))</formula>
    </cfRule>
  </conditionalFormatting>
  <conditionalFormatting sqref="T9">
    <cfRule type="expression" priority="182" dxfId="0">
      <formula>AND(NOT(ISBLANK(U9)),ISBLANK(T9))</formula>
    </cfRule>
  </conditionalFormatting>
  <conditionalFormatting sqref="U9">
    <cfRule type="expression" priority="181" dxfId="0">
      <formula>AND(NOT(ISBLANK(T9)),ISBLANK(U9))</formula>
    </cfRule>
  </conditionalFormatting>
  <conditionalFormatting sqref="V9">
    <cfRule type="expression" priority="180" dxfId="0">
      <formula>AND(NOT(ISBLANK(W9)),ISBLANK(V9))</formula>
    </cfRule>
  </conditionalFormatting>
  <conditionalFormatting sqref="W9">
    <cfRule type="expression" priority="179" dxfId="0">
      <formula>AND(NOT(ISBLANK(V9)),ISBLANK(W9))</formula>
    </cfRule>
  </conditionalFormatting>
  <conditionalFormatting sqref="X9">
    <cfRule type="expression" priority="178" dxfId="0">
      <formula>AND(NOT(ISBLANK(Y9)),ISBLANK(X9))</formula>
    </cfRule>
  </conditionalFormatting>
  <conditionalFormatting sqref="Y9">
    <cfRule type="expression" priority="177" dxfId="0">
      <formula>AND(NOT(ISBLANK(X9)),ISBLANK(Y9))</formula>
    </cfRule>
  </conditionalFormatting>
  <conditionalFormatting sqref="D18">
    <cfRule type="expression" priority="176" dxfId="0">
      <formula>AND(NOT(ISBLANK(E18)),ISBLANK(D18))</formula>
    </cfRule>
  </conditionalFormatting>
  <conditionalFormatting sqref="E18">
    <cfRule type="expression" priority="175" dxfId="0">
      <formula>AND(NOT(ISBLANK(D18)),ISBLANK(E18))</formula>
    </cfRule>
  </conditionalFormatting>
  <conditionalFormatting sqref="F18">
    <cfRule type="expression" priority="174" dxfId="0">
      <formula>AND(NOT(ISBLANK(G18)),ISBLANK(F18))</formula>
    </cfRule>
  </conditionalFormatting>
  <conditionalFormatting sqref="G18">
    <cfRule type="expression" priority="173" dxfId="0">
      <formula>AND(NOT(ISBLANK(F18)),ISBLANK(G18))</formula>
    </cfRule>
  </conditionalFormatting>
  <conditionalFormatting sqref="H18">
    <cfRule type="expression" priority="172" dxfId="0">
      <formula>AND(NOT(ISBLANK(I18)),ISBLANK(H18))</formula>
    </cfRule>
  </conditionalFormatting>
  <conditionalFormatting sqref="I18">
    <cfRule type="expression" priority="171" dxfId="0">
      <formula>AND(NOT(ISBLANK(H18)),ISBLANK(I18))</formula>
    </cfRule>
  </conditionalFormatting>
  <conditionalFormatting sqref="J18">
    <cfRule type="expression" priority="170" dxfId="0">
      <formula>AND(NOT(ISBLANK(K18)),ISBLANK(J18))</formula>
    </cfRule>
  </conditionalFormatting>
  <conditionalFormatting sqref="K18">
    <cfRule type="expression" priority="169" dxfId="0">
      <formula>AND(NOT(ISBLANK(J18)),ISBLANK(K18))</formula>
    </cfRule>
  </conditionalFormatting>
  <conditionalFormatting sqref="L18">
    <cfRule type="expression" priority="168" dxfId="0">
      <formula>AND(NOT(ISBLANK(M18)),ISBLANK(L18))</formula>
    </cfRule>
  </conditionalFormatting>
  <conditionalFormatting sqref="M18">
    <cfRule type="expression" priority="167" dxfId="0">
      <formula>AND(NOT(ISBLANK(L18)),ISBLANK(M18))</formula>
    </cfRule>
  </conditionalFormatting>
  <conditionalFormatting sqref="N18">
    <cfRule type="expression" priority="166" dxfId="0">
      <formula>AND(NOT(ISBLANK(O18)),ISBLANK(N18))</formula>
    </cfRule>
  </conditionalFormatting>
  <conditionalFormatting sqref="O18">
    <cfRule type="expression" priority="165" dxfId="0">
      <formula>AND(NOT(ISBLANK(N18)),ISBLANK(O18))</formula>
    </cfRule>
  </conditionalFormatting>
  <conditionalFormatting sqref="D19">
    <cfRule type="expression" priority="164" dxfId="0">
      <formula>AND(NOT(ISBLANK(E19)),ISBLANK(D19))</formula>
    </cfRule>
  </conditionalFormatting>
  <conditionalFormatting sqref="E19">
    <cfRule type="expression" priority="163" dxfId="0">
      <formula>AND(NOT(ISBLANK(D19)),ISBLANK(E19))</formula>
    </cfRule>
  </conditionalFormatting>
  <conditionalFormatting sqref="F19">
    <cfRule type="expression" priority="162" dxfId="0">
      <formula>AND(NOT(ISBLANK(G19)),ISBLANK(F19))</formula>
    </cfRule>
  </conditionalFormatting>
  <conditionalFormatting sqref="G19">
    <cfRule type="expression" priority="161" dxfId="0">
      <formula>AND(NOT(ISBLANK(F19)),ISBLANK(G19))</formula>
    </cfRule>
  </conditionalFormatting>
  <conditionalFormatting sqref="H19">
    <cfRule type="expression" priority="160" dxfId="0">
      <formula>AND(NOT(ISBLANK(I19)),ISBLANK(H19))</formula>
    </cfRule>
  </conditionalFormatting>
  <conditionalFormatting sqref="I19">
    <cfRule type="expression" priority="159" dxfId="0">
      <formula>AND(NOT(ISBLANK(H19)),ISBLANK(I19))</formula>
    </cfRule>
  </conditionalFormatting>
  <conditionalFormatting sqref="J19">
    <cfRule type="expression" priority="158" dxfId="0">
      <formula>AND(NOT(ISBLANK(K19)),ISBLANK(J19))</formula>
    </cfRule>
  </conditionalFormatting>
  <conditionalFormatting sqref="K19">
    <cfRule type="expression" priority="157" dxfId="0">
      <formula>AND(NOT(ISBLANK(J19)),ISBLANK(K19))</formula>
    </cfRule>
  </conditionalFormatting>
  <conditionalFormatting sqref="L19">
    <cfRule type="expression" priority="156" dxfId="0">
      <formula>AND(NOT(ISBLANK(M19)),ISBLANK(L19))</formula>
    </cfRule>
  </conditionalFormatting>
  <conditionalFormatting sqref="M19">
    <cfRule type="expression" priority="155" dxfId="0">
      <formula>AND(NOT(ISBLANK(L19)),ISBLANK(M19))</formula>
    </cfRule>
  </conditionalFormatting>
  <conditionalFormatting sqref="N19">
    <cfRule type="expression" priority="154" dxfId="0">
      <formula>AND(NOT(ISBLANK(O19)),ISBLANK(N19))</formula>
    </cfRule>
  </conditionalFormatting>
  <conditionalFormatting sqref="O19">
    <cfRule type="expression" priority="153" dxfId="0">
      <formula>AND(NOT(ISBLANK(N19)),ISBLANK(O19))</formula>
    </cfRule>
  </conditionalFormatting>
  <conditionalFormatting sqref="T19">
    <cfRule type="expression" priority="152" dxfId="0">
      <formula>AND(NOT(ISBLANK(U19)),ISBLANK(T19))</formula>
    </cfRule>
  </conditionalFormatting>
  <conditionalFormatting sqref="U19">
    <cfRule type="expression" priority="151" dxfId="0">
      <formula>AND(NOT(ISBLANK(T19)),ISBLANK(U19))</formula>
    </cfRule>
  </conditionalFormatting>
  <conditionalFormatting sqref="V19">
    <cfRule type="expression" priority="150" dxfId="0">
      <formula>AND(NOT(ISBLANK(W19)),ISBLANK(V19))</formula>
    </cfRule>
  </conditionalFormatting>
  <conditionalFormatting sqref="W19">
    <cfRule type="expression" priority="149" dxfId="0">
      <formula>AND(NOT(ISBLANK(V19)),ISBLANK(W19))</formula>
    </cfRule>
  </conditionalFormatting>
  <conditionalFormatting sqref="X19">
    <cfRule type="expression" priority="148" dxfId="0">
      <formula>AND(NOT(ISBLANK(Y19)),ISBLANK(X19))</formula>
    </cfRule>
  </conditionalFormatting>
  <conditionalFormatting sqref="Y19">
    <cfRule type="expression" priority="147" dxfId="0">
      <formula>AND(NOT(ISBLANK(X19)),ISBLANK(Y19))</formula>
    </cfRule>
  </conditionalFormatting>
  <conditionalFormatting sqref="R19">
    <cfRule type="expression" priority="146" dxfId="0">
      <formula>AND(NOT(ISBLANK(S19)),ISBLANK(R19))</formula>
    </cfRule>
  </conditionalFormatting>
  <conditionalFormatting sqref="S19">
    <cfRule type="expression" priority="145" dxfId="0">
      <formula>AND(NOT(ISBLANK(R19)),ISBLANK(S19))</formula>
    </cfRule>
  </conditionalFormatting>
  <conditionalFormatting sqref="D14">
    <cfRule type="expression" priority="144" dxfId="0">
      <formula>AND(NOT(ISBLANK(E14)),ISBLANK(D14))</formula>
    </cfRule>
  </conditionalFormatting>
  <conditionalFormatting sqref="E14">
    <cfRule type="expression" priority="143" dxfId="0">
      <formula>AND(NOT(ISBLANK(D14)),ISBLANK(E14))</formula>
    </cfRule>
  </conditionalFormatting>
  <conditionalFormatting sqref="F14">
    <cfRule type="expression" priority="142" dxfId="0">
      <formula>AND(NOT(ISBLANK(G14)),ISBLANK(F14))</formula>
    </cfRule>
  </conditionalFormatting>
  <conditionalFormatting sqref="G14">
    <cfRule type="expression" priority="141" dxfId="0">
      <formula>AND(NOT(ISBLANK(F14)),ISBLANK(G14))</formula>
    </cfRule>
  </conditionalFormatting>
  <conditionalFormatting sqref="H14">
    <cfRule type="expression" priority="140" dxfId="0">
      <formula>AND(NOT(ISBLANK(I14)),ISBLANK(H14))</formula>
    </cfRule>
  </conditionalFormatting>
  <conditionalFormatting sqref="I14">
    <cfRule type="expression" priority="139" dxfId="0">
      <formula>AND(NOT(ISBLANK(H14)),ISBLANK(I14))</formula>
    </cfRule>
  </conditionalFormatting>
  <conditionalFormatting sqref="J14">
    <cfRule type="expression" priority="138" dxfId="0">
      <formula>AND(NOT(ISBLANK(K14)),ISBLANK(J14))</formula>
    </cfRule>
  </conditionalFormatting>
  <conditionalFormatting sqref="K14">
    <cfRule type="expression" priority="137" dxfId="0">
      <formula>AND(NOT(ISBLANK(J14)),ISBLANK(K14))</formula>
    </cfRule>
  </conditionalFormatting>
  <conditionalFormatting sqref="L14">
    <cfRule type="expression" priority="136" dxfId="0">
      <formula>AND(NOT(ISBLANK(M14)),ISBLANK(L14))</formula>
    </cfRule>
  </conditionalFormatting>
  <conditionalFormatting sqref="M14">
    <cfRule type="expression" priority="135" dxfId="0">
      <formula>AND(NOT(ISBLANK(L14)),ISBLANK(M14))</formula>
    </cfRule>
  </conditionalFormatting>
  <conditionalFormatting sqref="N14">
    <cfRule type="expression" priority="134" dxfId="0">
      <formula>AND(NOT(ISBLANK(O14)),ISBLANK(N14))</formula>
    </cfRule>
  </conditionalFormatting>
  <conditionalFormatting sqref="O14">
    <cfRule type="expression" priority="133" dxfId="0">
      <formula>AND(NOT(ISBLANK(N14)),ISBLANK(O14))</formula>
    </cfRule>
  </conditionalFormatting>
  <conditionalFormatting sqref="R14">
    <cfRule type="expression" priority="132" dxfId="0">
      <formula>AND(NOT(ISBLANK(S14)),ISBLANK(R14))</formula>
    </cfRule>
  </conditionalFormatting>
  <conditionalFormatting sqref="S14">
    <cfRule type="expression" priority="131" dxfId="0">
      <formula>AND(NOT(ISBLANK(R14)),ISBLANK(S14))</formula>
    </cfRule>
  </conditionalFormatting>
  <conditionalFormatting sqref="T14">
    <cfRule type="expression" priority="130" dxfId="0">
      <formula>AND(NOT(ISBLANK(U14)),ISBLANK(T14))</formula>
    </cfRule>
  </conditionalFormatting>
  <conditionalFormatting sqref="U14">
    <cfRule type="expression" priority="129" dxfId="0">
      <formula>AND(NOT(ISBLANK(T14)),ISBLANK(U14))</formula>
    </cfRule>
  </conditionalFormatting>
  <conditionalFormatting sqref="V14">
    <cfRule type="expression" priority="128" dxfId="0">
      <formula>AND(NOT(ISBLANK(W14)),ISBLANK(V14))</formula>
    </cfRule>
  </conditionalFormatting>
  <conditionalFormatting sqref="W14">
    <cfRule type="expression" priority="127" dxfId="0">
      <formula>AND(NOT(ISBLANK(V14)),ISBLANK(W14))</formula>
    </cfRule>
  </conditionalFormatting>
  <conditionalFormatting sqref="X14">
    <cfRule type="expression" priority="126" dxfId="0">
      <formula>AND(NOT(ISBLANK(Y14)),ISBLANK(X14))</formula>
    </cfRule>
  </conditionalFormatting>
  <conditionalFormatting sqref="Y14">
    <cfRule type="expression" priority="125" dxfId="0">
      <formula>AND(NOT(ISBLANK(X14)),ISBLANK(Y14))</formula>
    </cfRule>
  </conditionalFormatting>
  <conditionalFormatting sqref="D16">
    <cfRule type="expression" priority="124" dxfId="0">
      <formula>AND(NOT(ISBLANK(E16)),ISBLANK(D16))</formula>
    </cfRule>
  </conditionalFormatting>
  <conditionalFormatting sqref="E16">
    <cfRule type="expression" priority="123" dxfId="0">
      <formula>AND(NOT(ISBLANK(D16)),ISBLANK(E16))</formula>
    </cfRule>
  </conditionalFormatting>
  <conditionalFormatting sqref="F16">
    <cfRule type="expression" priority="122" dxfId="0">
      <formula>AND(NOT(ISBLANK(G16)),ISBLANK(F16))</formula>
    </cfRule>
  </conditionalFormatting>
  <conditionalFormatting sqref="G16">
    <cfRule type="expression" priority="121" dxfId="0">
      <formula>AND(NOT(ISBLANK(F16)),ISBLANK(G16))</formula>
    </cfRule>
  </conditionalFormatting>
  <conditionalFormatting sqref="H16">
    <cfRule type="expression" priority="120" dxfId="0">
      <formula>AND(NOT(ISBLANK(I16)),ISBLANK(H16))</formula>
    </cfRule>
  </conditionalFormatting>
  <conditionalFormatting sqref="I16">
    <cfRule type="expression" priority="119" dxfId="0">
      <formula>AND(NOT(ISBLANK(H16)),ISBLANK(I16))</formula>
    </cfRule>
  </conditionalFormatting>
  <conditionalFormatting sqref="J16">
    <cfRule type="expression" priority="118" dxfId="0">
      <formula>AND(NOT(ISBLANK(K16)),ISBLANK(J16))</formula>
    </cfRule>
  </conditionalFormatting>
  <conditionalFormatting sqref="K16">
    <cfRule type="expression" priority="117" dxfId="0">
      <formula>AND(NOT(ISBLANK(J16)),ISBLANK(K16))</formula>
    </cfRule>
  </conditionalFormatting>
  <conditionalFormatting sqref="L16">
    <cfRule type="expression" priority="116" dxfId="0">
      <formula>AND(NOT(ISBLANK(M16)),ISBLANK(L16))</formula>
    </cfRule>
  </conditionalFormatting>
  <conditionalFormatting sqref="M16">
    <cfRule type="expression" priority="115" dxfId="0">
      <formula>AND(NOT(ISBLANK(L16)),ISBLANK(M16))</formula>
    </cfRule>
  </conditionalFormatting>
  <conditionalFormatting sqref="N16">
    <cfRule type="expression" priority="114" dxfId="0">
      <formula>AND(NOT(ISBLANK(O16)),ISBLANK(N16))</formula>
    </cfRule>
  </conditionalFormatting>
  <conditionalFormatting sqref="O16">
    <cfRule type="expression" priority="113" dxfId="0">
      <formula>AND(NOT(ISBLANK(N16)),ISBLANK(O16))</formula>
    </cfRule>
  </conditionalFormatting>
  <conditionalFormatting sqref="D8">
    <cfRule type="expression" priority="112" dxfId="0">
      <formula>AND(NOT(ISBLANK(E8)),ISBLANK(D8))</formula>
    </cfRule>
  </conditionalFormatting>
  <conditionalFormatting sqref="E8">
    <cfRule type="expression" priority="111" dxfId="0">
      <formula>AND(NOT(ISBLANK(D8)),ISBLANK(E8))</formula>
    </cfRule>
  </conditionalFormatting>
  <conditionalFormatting sqref="F8">
    <cfRule type="expression" priority="110" dxfId="0">
      <formula>AND(NOT(ISBLANK(G8)),ISBLANK(F8))</formula>
    </cfRule>
  </conditionalFormatting>
  <conditionalFormatting sqref="G8">
    <cfRule type="expression" priority="109" dxfId="0">
      <formula>AND(NOT(ISBLANK(F8)),ISBLANK(G8))</formula>
    </cfRule>
  </conditionalFormatting>
  <conditionalFormatting sqref="H8">
    <cfRule type="expression" priority="108" dxfId="0">
      <formula>AND(NOT(ISBLANK(I8)),ISBLANK(H8))</formula>
    </cfRule>
  </conditionalFormatting>
  <conditionalFormatting sqref="I8">
    <cfRule type="expression" priority="107" dxfId="0">
      <formula>AND(NOT(ISBLANK(H8)),ISBLANK(I8))</formula>
    </cfRule>
  </conditionalFormatting>
  <conditionalFormatting sqref="J8">
    <cfRule type="expression" priority="106" dxfId="0">
      <formula>AND(NOT(ISBLANK(K8)),ISBLANK(J8))</formula>
    </cfRule>
  </conditionalFormatting>
  <conditionalFormatting sqref="K8">
    <cfRule type="expression" priority="105" dxfId="0">
      <formula>AND(NOT(ISBLANK(J8)),ISBLANK(K8))</formula>
    </cfRule>
  </conditionalFormatting>
  <conditionalFormatting sqref="L8">
    <cfRule type="expression" priority="104" dxfId="0">
      <formula>AND(NOT(ISBLANK(M8)),ISBLANK(L8))</formula>
    </cfRule>
  </conditionalFormatting>
  <conditionalFormatting sqref="M8">
    <cfRule type="expression" priority="103" dxfId="0">
      <formula>AND(NOT(ISBLANK(L8)),ISBLANK(M8))</formula>
    </cfRule>
  </conditionalFormatting>
  <conditionalFormatting sqref="N8">
    <cfRule type="expression" priority="102" dxfId="0">
      <formula>AND(NOT(ISBLANK(O8)),ISBLANK(N8))</formula>
    </cfRule>
  </conditionalFormatting>
  <conditionalFormatting sqref="O8">
    <cfRule type="expression" priority="101" dxfId="0">
      <formula>AND(NOT(ISBLANK(N8)),ISBLANK(O8))</formula>
    </cfRule>
  </conditionalFormatting>
  <conditionalFormatting sqref="D15">
    <cfRule type="expression" priority="100" dxfId="0">
      <formula>AND(NOT(ISBLANK(E15)),ISBLANK(D15))</formula>
    </cfRule>
  </conditionalFormatting>
  <conditionalFormatting sqref="E15">
    <cfRule type="expression" priority="99" dxfId="0">
      <formula>AND(NOT(ISBLANK(D15)),ISBLANK(E15))</formula>
    </cfRule>
  </conditionalFormatting>
  <conditionalFormatting sqref="F15">
    <cfRule type="expression" priority="98" dxfId="0">
      <formula>AND(NOT(ISBLANK(G15)),ISBLANK(F15))</formula>
    </cfRule>
  </conditionalFormatting>
  <conditionalFormatting sqref="G15">
    <cfRule type="expression" priority="97" dxfId="0">
      <formula>AND(NOT(ISBLANK(F15)),ISBLANK(G15))</formula>
    </cfRule>
  </conditionalFormatting>
  <conditionalFormatting sqref="H15">
    <cfRule type="expression" priority="96" dxfId="0">
      <formula>AND(NOT(ISBLANK(I15)),ISBLANK(H15))</formula>
    </cfRule>
  </conditionalFormatting>
  <conditionalFormatting sqref="I15">
    <cfRule type="expression" priority="95" dxfId="0">
      <formula>AND(NOT(ISBLANK(H15)),ISBLANK(I15))</formula>
    </cfRule>
  </conditionalFormatting>
  <conditionalFormatting sqref="J15">
    <cfRule type="expression" priority="94" dxfId="0">
      <formula>AND(NOT(ISBLANK(K15)),ISBLANK(J15))</formula>
    </cfRule>
  </conditionalFormatting>
  <conditionalFormatting sqref="K15">
    <cfRule type="expression" priority="93" dxfId="0">
      <formula>AND(NOT(ISBLANK(J15)),ISBLANK(K15))</formula>
    </cfRule>
  </conditionalFormatting>
  <conditionalFormatting sqref="L15">
    <cfRule type="expression" priority="92" dxfId="0">
      <formula>AND(NOT(ISBLANK(M15)),ISBLANK(L15))</formula>
    </cfRule>
  </conditionalFormatting>
  <conditionalFormatting sqref="M15">
    <cfRule type="expression" priority="91" dxfId="0">
      <formula>AND(NOT(ISBLANK(L15)),ISBLANK(M15))</formula>
    </cfRule>
  </conditionalFormatting>
  <conditionalFormatting sqref="N15">
    <cfRule type="expression" priority="90" dxfId="0">
      <formula>AND(NOT(ISBLANK(O15)),ISBLANK(N15))</formula>
    </cfRule>
  </conditionalFormatting>
  <conditionalFormatting sqref="O15">
    <cfRule type="expression" priority="89" dxfId="0">
      <formula>AND(NOT(ISBLANK(N15)),ISBLANK(O15))</formula>
    </cfRule>
  </conditionalFormatting>
  <conditionalFormatting sqref="R15">
    <cfRule type="expression" priority="88" dxfId="0">
      <formula>AND(NOT(ISBLANK(S15)),ISBLANK(R15))</formula>
    </cfRule>
  </conditionalFormatting>
  <conditionalFormatting sqref="S15">
    <cfRule type="expression" priority="87" dxfId="0">
      <formula>AND(NOT(ISBLANK(R15)),ISBLANK(S15))</formula>
    </cfRule>
  </conditionalFormatting>
  <conditionalFormatting sqref="T15">
    <cfRule type="expression" priority="86" dxfId="0">
      <formula>AND(NOT(ISBLANK(U15)),ISBLANK(T15))</formula>
    </cfRule>
  </conditionalFormatting>
  <conditionalFormatting sqref="U15">
    <cfRule type="expression" priority="85" dxfId="0">
      <formula>AND(NOT(ISBLANK(T15)),ISBLANK(U15))</formula>
    </cfRule>
  </conditionalFormatting>
  <conditionalFormatting sqref="V15">
    <cfRule type="expression" priority="84" dxfId="0">
      <formula>AND(NOT(ISBLANK(W15)),ISBLANK(V15))</formula>
    </cfRule>
  </conditionalFormatting>
  <conditionalFormatting sqref="W15">
    <cfRule type="expression" priority="83" dxfId="0">
      <formula>AND(NOT(ISBLANK(V15)),ISBLANK(W15))</formula>
    </cfRule>
  </conditionalFormatting>
  <conditionalFormatting sqref="X15">
    <cfRule type="expression" priority="82" dxfId="0">
      <formula>AND(NOT(ISBLANK(Y15)),ISBLANK(X15))</formula>
    </cfRule>
  </conditionalFormatting>
  <conditionalFormatting sqref="Y15">
    <cfRule type="expression" priority="81" dxfId="0">
      <formula>AND(NOT(ISBLANK(X15)),ISBLANK(Y15))</formula>
    </cfRule>
  </conditionalFormatting>
  <conditionalFormatting sqref="D13">
    <cfRule type="expression" priority="80" dxfId="0">
      <formula>AND(NOT(ISBLANK(E13)),ISBLANK(D13))</formula>
    </cfRule>
  </conditionalFormatting>
  <conditionalFormatting sqref="E13">
    <cfRule type="expression" priority="79" dxfId="0">
      <formula>AND(NOT(ISBLANK(D13)),ISBLANK(E13))</formula>
    </cfRule>
  </conditionalFormatting>
  <conditionalFormatting sqref="F13">
    <cfRule type="expression" priority="78" dxfId="0">
      <formula>AND(NOT(ISBLANK(G13)),ISBLANK(F13))</formula>
    </cfRule>
  </conditionalFormatting>
  <conditionalFormatting sqref="G13">
    <cfRule type="expression" priority="77" dxfId="0">
      <formula>AND(NOT(ISBLANK(F13)),ISBLANK(G13))</formula>
    </cfRule>
  </conditionalFormatting>
  <conditionalFormatting sqref="H13">
    <cfRule type="expression" priority="76" dxfId="0">
      <formula>AND(NOT(ISBLANK(I13)),ISBLANK(H13))</formula>
    </cfRule>
  </conditionalFormatting>
  <conditionalFormatting sqref="I13">
    <cfRule type="expression" priority="75" dxfId="0">
      <formula>AND(NOT(ISBLANK(H13)),ISBLANK(I13))</formula>
    </cfRule>
  </conditionalFormatting>
  <conditionalFormatting sqref="J13">
    <cfRule type="expression" priority="74" dxfId="0">
      <formula>AND(NOT(ISBLANK(K13)),ISBLANK(J13))</formula>
    </cfRule>
  </conditionalFormatting>
  <conditionalFormatting sqref="K13">
    <cfRule type="expression" priority="73" dxfId="0">
      <formula>AND(NOT(ISBLANK(J13)),ISBLANK(K13))</formula>
    </cfRule>
  </conditionalFormatting>
  <conditionalFormatting sqref="L13">
    <cfRule type="expression" priority="72" dxfId="0">
      <formula>AND(NOT(ISBLANK(M13)),ISBLANK(L13))</formula>
    </cfRule>
  </conditionalFormatting>
  <conditionalFormatting sqref="M13">
    <cfRule type="expression" priority="71" dxfId="0">
      <formula>AND(NOT(ISBLANK(L13)),ISBLANK(M13))</formula>
    </cfRule>
  </conditionalFormatting>
  <conditionalFormatting sqref="N13">
    <cfRule type="expression" priority="70" dxfId="0">
      <formula>AND(NOT(ISBLANK(O13)),ISBLANK(N13))</formula>
    </cfRule>
  </conditionalFormatting>
  <conditionalFormatting sqref="O13">
    <cfRule type="expression" priority="69" dxfId="0">
      <formula>AND(NOT(ISBLANK(N13)),ISBLANK(O13))</formula>
    </cfRule>
  </conditionalFormatting>
  <conditionalFormatting sqref="R13">
    <cfRule type="expression" priority="68" dxfId="0">
      <formula>AND(NOT(ISBLANK(S13)),ISBLANK(R13))</formula>
    </cfRule>
  </conditionalFormatting>
  <conditionalFormatting sqref="S13">
    <cfRule type="expression" priority="67" dxfId="0">
      <formula>AND(NOT(ISBLANK(R13)),ISBLANK(S13))</formula>
    </cfRule>
  </conditionalFormatting>
  <conditionalFormatting sqref="T13">
    <cfRule type="expression" priority="66" dxfId="0">
      <formula>AND(NOT(ISBLANK(U13)),ISBLANK(T13))</formula>
    </cfRule>
  </conditionalFormatting>
  <conditionalFormatting sqref="U13">
    <cfRule type="expression" priority="65" dxfId="0">
      <formula>AND(NOT(ISBLANK(T13)),ISBLANK(U13))</formula>
    </cfRule>
  </conditionalFormatting>
  <conditionalFormatting sqref="V13">
    <cfRule type="expression" priority="64" dxfId="0">
      <formula>AND(NOT(ISBLANK(W13)),ISBLANK(V13))</formula>
    </cfRule>
  </conditionalFormatting>
  <conditionalFormatting sqref="W13">
    <cfRule type="expression" priority="63" dxfId="0">
      <formula>AND(NOT(ISBLANK(V13)),ISBLANK(W13))</formula>
    </cfRule>
  </conditionalFormatting>
  <conditionalFormatting sqref="X13">
    <cfRule type="expression" priority="62" dxfId="0">
      <formula>AND(NOT(ISBLANK(Y13)),ISBLANK(X13))</formula>
    </cfRule>
  </conditionalFormatting>
  <conditionalFormatting sqref="Y13">
    <cfRule type="expression" priority="61" dxfId="0">
      <formula>AND(NOT(ISBLANK(X13)),ISBLANK(Y13))</formula>
    </cfRule>
  </conditionalFormatting>
  <conditionalFormatting sqref="D7">
    <cfRule type="expression" priority="60" dxfId="0">
      <formula>AND(NOT(ISBLANK(E7)),ISBLANK(D7))</formula>
    </cfRule>
  </conditionalFormatting>
  <conditionalFormatting sqref="E7">
    <cfRule type="expression" priority="59" dxfId="0">
      <formula>AND(NOT(ISBLANK(D7)),ISBLANK(E7))</formula>
    </cfRule>
  </conditionalFormatting>
  <conditionalFormatting sqref="F7">
    <cfRule type="expression" priority="58" dxfId="0">
      <formula>AND(NOT(ISBLANK(G7)),ISBLANK(F7))</formula>
    </cfRule>
  </conditionalFormatting>
  <conditionalFormatting sqref="G7">
    <cfRule type="expression" priority="57" dxfId="0">
      <formula>AND(NOT(ISBLANK(F7)),ISBLANK(G7))</formula>
    </cfRule>
  </conditionalFormatting>
  <conditionalFormatting sqref="H7">
    <cfRule type="expression" priority="56" dxfId="0">
      <formula>AND(NOT(ISBLANK(I7)),ISBLANK(H7))</formula>
    </cfRule>
  </conditionalFormatting>
  <conditionalFormatting sqref="I7">
    <cfRule type="expression" priority="55" dxfId="0">
      <formula>AND(NOT(ISBLANK(H7)),ISBLANK(I7))</formula>
    </cfRule>
  </conditionalFormatting>
  <conditionalFormatting sqref="J7">
    <cfRule type="expression" priority="54" dxfId="0">
      <formula>AND(NOT(ISBLANK(K7)),ISBLANK(J7))</formula>
    </cfRule>
  </conditionalFormatting>
  <conditionalFormatting sqref="K7">
    <cfRule type="expression" priority="53" dxfId="0">
      <formula>AND(NOT(ISBLANK(J7)),ISBLANK(K7))</formula>
    </cfRule>
  </conditionalFormatting>
  <conditionalFormatting sqref="L7">
    <cfRule type="expression" priority="52" dxfId="0">
      <formula>AND(NOT(ISBLANK(M7)),ISBLANK(L7))</formula>
    </cfRule>
  </conditionalFormatting>
  <conditionalFormatting sqref="M7">
    <cfRule type="expression" priority="51" dxfId="0">
      <formula>AND(NOT(ISBLANK(L7)),ISBLANK(M7))</formula>
    </cfRule>
  </conditionalFormatting>
  <conditionalFormatting sqref="N7">
    <cfRule type="expression" priority="50" dxfId="0">
      <formula>AND(NOT(ISBLANK(O7)),ISBLANK(N7))</formula>
    </cfRule>
  </conditionalFormatting>
  <conditionalFormatting sqref="O7">
    <cfRule type="expression" priority="49" dxfId="0">
      <formula>AND(NOT(ISBLANK(N7)),ISBLANK(O7))</formula>
    </cfRule>
  </conditionalFormatting>
  <conditionalFormatting sqref="R7">
    <cfRule type="expression" priority="48" dxfId="0">
      <formula>AND(NOT(ISBLANK(S7)),ISBLANK(R7))</formula>
    </cfRule>
  </conditionalFormatting>
  <conditionalFormatting sqref="S7">
    <cfRule type="expression" priority="47" dxfId="0">
      <formula>AND(NOT(ISBLANK(R7)),ISBLANK(S7))</formula>
    </cfRule>
  </conditionalFormatting>
  <conditionalFormatting sqref="T7">
    <cfRule type="expression" priority="46" dxfId="0">
      <formula>AND(NOT(ISBLANK(U7)),ISBLANK(T7))</formula>
    </cfRule>
  </conditionalFormatting>
  <conditionalFormatting sqref="U7">
    <cfRule type="expression" priority="45" dxfId="0">
      <formula>AND(NOT(ISBLANK(T7)),ISBLANK(U7))</formula>
    </cfRule>
  </conditionalFormatting>
  <conditionalFormatting sqref="V7">
    <cfRule type="expression" priority="44" dxfId="0">
      <formula>AND(NOT(ISBLANK(W7)),ISBLANK(V7))</formula>
    </cfRule>
  </conditionalFormatting>
  <conditionalFormatting sqref="W7">
    <cfRule type="expression" priority="43" dxfId="0">
      <formula>AND(NOT(ISBLANK(V7)),ISBLANK(W7))</formula>
    </cfRule>
  </conditionalFormatting>
  <conditionalFormatting sqref="X7">
    <cfRule type="expression" priority="42" dxfId="0">
      <formula>AND(NOT(ISBLANK(Y7)),ISBLANK(X7))</formula>
    </cfRule>
  </conditionalFormatting>
  <conditionalFormatting sqref="Y7">
    <cfRule type="expression" priority="41" dxfId="0">
      <formula>AND(NOT(ISBLANK(X7)),ISBLANK(Y7))</formula>
    </cfRule>
  </conditionalFormatting>
  <conditionalFormatting sqref="D20">
    <cfRule type="expression" priority="40" dxfId="0">
      <formula>AND(NOT(ISBLANK(E20)),ISBLANK(D20))</formula>
    </cfRule>
  </conditionalFormatting>
  <conditionalFormatting sqref="E20">
    <cfRule type="expression" priority="39" dxfId="0">
      <formula>AND(NOT(ISBLANK(D20)),ISBLANK(E20))</formula>
    </cfRule>
  </conditionalFormatting>
  <conditionalFormatting sqref="F20">
    <cfRule type="expression" priority="38" dxfId="0">
      <formula>AND(NOT(ISBLANK(G20)),ISBLANK(F20))</formula>
    </cfRule>
  </conditionalFormatting>
  <conditionalFormatting sqref="G20">
    <cfRule type="expression" priority="37" dxfId="0">
      <formula>AND(NOT(ISBLANK(F20)),ISBLANK(G20))</formula>
    </cfRule>
  </conditionalFormatting>
  <conditionalFormatting sqref="H20">
    <cfRule type="expression" priority="36" dxfId="0">
      <formula>AND(NOT(ISBLANK(I20)),ISBLANK(H20))</formula>
    </cfRule>
  </conditionalFormatting>
  <conditionalFormatting sqref="I20">
    <cfRule type="expression" priority="35" dxfId="0">
      <formula>AND(NOT(ISBLANK(H20)),ISBLANK(I20))</formula>
    </cfRule>
  </conditionalFormatting>
  <conditionalFormatting sqref="J20">
    <cfRule type="expression" priority="34" dxfId="0">
      <formula>AND(NOT(ISBLANK(K20)),ISBLANK(J20))</formula>
    </cfRule>
  </conditionalFormatting>
  <conditionalFormatting sqref="K20">
    <cfRule type="expression" priority="33" dxfId="0">
      <formula>AND(NOT(ISBLANK(J20)),ISBLANK(K20))</formula>
    </cfRule>
  </conditionalFormatting>
  <conditionalFormatting sqref="L20">
    <cfRule type="expression" priority="32" dxfId="0">
      <formula>AND(NOT(ISBLANK(M20)),ISBLANK(L20))</formula>
    </cfRule>
  </conditionalFormatting>
  <conditionalFormatting sqref="M20">
    <cfRule type="expression" priority="31" dxfId="0">
      <formula>AND(NOT(ISBLANK(L20)),ISBLANK(M20))</formula>
    </cfRule>
  </conditionalFormatting>
  <conditionalFormatting sqref="N20">
    <cfRule type="expression" priority="30" dxfId="0">
      <formula>AND(NOT(ISBLANK(O20)),ISBLANK(N20))</formula>
    </cfRule>
  </conditionalFormatting>
  <conditionalFormatting sqref="O20">
    <cfRule type="expression" priority="29" dxfId="0">
      <formula>AND(NOT(ISBLANK(N20)),ISBLANK(O20))</formula>
    </cfRule>
  </conditionalFormatting>
  <conditionalFormatting sqref="R20">
    <cfRule type="expression" priority="28" dxfId="0">
      <formula>AND(NOT(ISBLANK(S20)),ISBLANK(R20))</formula>
    </cfRule>
  </conditionalFormatting>
  <conditionalFormatting sqref="S20">
    <cfRule type="expression" priority="27" dxfId="0">
      <formula>AND(NOT(ISBLANK(R20)),ISBLANK(S20))</formula>
    </cfRule>
  </conditionalFormatting>
  <conditionalFormatting sqref="T20">
    <cfRule type="expression" priority="26" dxfId="0">
      <formula>AND(NOT(ISBLANK(U20)),ISBLANK(T20))</formula>
    </cfRule>
  </conditionalFormatting>
  <conditionalFormatting sqref="U20">
    <cfRule type="expression" priority="25" dxfId="0">
      <formula>AND(NOT(ISBLANK(T20)),ISBLANK(U20))</formula>
    </cfRule>
  </conditionalFormatting>
  <conditionalFormatting sqref="V20">
    <cfRule type="expression" priority="24" dxfId="0">
      <formula>AND(NOT(ISBLANK(W20)),ISBLANK(V20))</formula>
    </cfRule>
  </conditionalFormatting>
  <conditionalFormatting sqref="W20">
    <cfRule type="expression" priority="23" dxfId="0">
      <formula>AND(NOT(ISBLANK(V20)),ISBLANK(W20))</formula>
    </cfRule>
  </conditionalFormatting>
  <conditionalFormatting sqref="X20">
    <cfRule type="expression" priority="22" dxfId="0">
      <formula>AND(NOT(ISBLANK(Y20)),ISBLANK(X20))</formula>
    </cfRule>
  </conditionalFormatting>
  <conditionalFormatting sqref="Y20">
    <cfRule type="expression" priority="21" dxfId="0">
      <formula>AND(NOT(ISBLANK(X20)),ISBLANK(Y20))</formula>
    </cfRule>
  </conditionalFormatting>
  <conditionalFormatting sqref="D17">
    <cfRule type="expression" priority="20" dxfId="0">
      <formula>AND(NOT(ISBLANK(E17)),ISBLANK(D17))</formula>
    </cfRule>
  </conditionalFormatting>
  <conditionalFormatting sqref="E17">
    <cfRule type="expression" priority="19" dxfId="0">
      <formula>AND(NOT(ISBLANK(D17)),ISBLANK(E17))</formula>
    </cfRule>
  </conditionalFormatting>
  <conditionalFormatting sqref="F17">
    <cfRule type="expression" priority="18" dxfId="0">
      <formula>AND(NOT(ISBLANK(G17)),ISBLANK(F17))</formula>
    </cfRule>
  </conditionalFormatting>
  <conditionalFormatting sqref="G17">
    <cfRule type="expression" priority="17" dxfId="0">
      <formula>AND(NOT(ISBLANK(F17)),ISBLANK(G17))</formula>
    </cfRule>
  </conditionalFormatting>
  <conditionalFormatting sqref="H17">
    <cfRule type="expression" priority="16" dxfId="0">
      <formula>AND(NOT(ISBLANK(I17)),ISBLANK(H17))</formula>
    </cfRule>
  </conditionalFormatting>
  <conditionalFormatting sqref="I17">
    <cfRule type="expression" priority="15" dxfId="0">
      <formula>AND(NOT(ISBLANK(H17)),ISBLANK(I17))</formula>
    </cfRule>
  </conditionalFormatting>
  <conditionalFormatting sqref="J17">
    <cfRule type="expression" priority="14" dxfId="0">
      <formula>AND(NOT(ISBLANK(K17)),ISBLANK(J17))</formula>
    </cfRule>
  </conditionalFormatting>
  <conditionalFormatting sqref="K17">
    <cfRule type="expression" priority="13" dxfId="0">
      <formula>AND(NOT(ISBLANK(J17)),ISBLANK(K17))</formula>
    </cfRule>
  </conditionalFormatting>
  <conditionalFormatting sqref="L17">
    <cfRule type="expression" priority="12" dxfId="0">
      <formula>AND(NOT(ISBLANK(M17)),ISBLANK(L17))</formula>
    </cfRule>
  </conditionalFormatting>
  <conditionalFormatting sqref="M17">
    <cfRule type="expression" priority="11" dxfId="0">
      <formula>AND(NOT(ISBLANK(L17)),ISBLANK(M17))</formula>
    </cfRule>
  </conditionalFormatting>
  <conditionalFormatting sqref="N17">
    <cfRule type="expression" priority="10" dxfId="0">
      <formula>AND(NOT(ISBLANK(O17)),ISBLANK(N17))</formula>
    </cfRule>
  </conditionalFormatting>
  <conditionalFormatting sqref="O17">
    <cfRule type="expression" priority="9" dxfId="0">
      <formula>AND(NOT(ISBLANK(N17)),ISBLANK(O17))</formula>
    </cfRule>
  </conditionalFormatting>
  <conditionalFormatting sqref="R17">
    <cfRule type="expression" priority="8" dxfId="0">
      <formula>AND(NOT(ISBLANK(S17)),ISBLANK(R17))</formula>
    </cfRule>
  </conditionalFormatting>
  <conditionalFormatting sqref="S17">
    <cfRule type="expression" priority="7" dxfId="0">
      <formula>AND(NOT(ISBLANK(R17)),ISBLANK(S17))</formula>
    </cfRule>
  </conditionalFormatting>
  <conditionalFormatting sqref="T17">
    <cfRule type="expression" priority="6" dxfId="0">
      <formula>AND(NOT(ISBLANK(U17)),ISBLANK(T17))</formula>
    </cfRule>
  </conditionalFormatting>
  <conditionalFormatting sqref="U17">
    <cfRule type="expression" priority="5" dxfId="0">
      <formula>AND(NOT(ISBLANK(T17)),ISBLANK(U17))</formula>
    </cfRule>
  </conditionalFormatting>
  <conditionalFormatting sqref="V17">
    <cfRule type="expression" priority="4" dxfId="0">
      <formula>AND(NOT(ISBLANK(W17)),ISBLANK(V17))</formula>
    </cfRule>
  </conditionalFormatting>
  <conditionalFormatting sqref="W17">
    <cfRule type="expression" priority="3" dxfId="0">
      <formula>AND(NOT(ISBLANK(V17)),ISBLANK(W17))</formula>
    </cfRule>
  </conditionalFormatting>
  <conditionalFormatting sqref="X17">
    <cfRule type="expression" priority="2" dxfId="0">
      <formula>AND(NOT(ISBLANK(Y17)),ISBLANK(X17))</formula>
    </cfRule>
  </conditionalFormatting>
  <conditionalFormatting sqref="Y17">
    <cfRule type="expression" priority="1" dxfId="0">
      <formula>AND(NOT(ISBLANK(X17)),ISBLANK(Y17))</formula>
    </cfRule>
  </conditionalFormatting>
  <dataValidations count="6">
    <dataValidation type="custom" allowBlank="1" showInputMessage="1" showErrorMessage="1" errorTitle="FTE" error="The value entered in the FTE field must be less than or equal to the value entered in the headcount field." sqref="M6:M51 G6:G51 I6:I51 K6:K51 O6:O51 U6:U51 W6:W51 Y6:Y51 S6:S51 E6:E51">
      <formula1>M6&lt;=L6</formula1>
    </dataValidation>
    <dataValidation type="custom" allowBlank="1" showInputMessage="1" showErrorMessage="1" errorTitle="Headcount" error="The value entered in the headcount field must be greater than or equal to the value entered in the FTE field." sqref="F6:F51 H6:H51 J6:J51 L6:L51 N6:N51 T6:T51 V6:V51 X6:X51 R6:R51 D6:D51">
      <formula1>F6&gt;=G6</formula1>
    </dataValidation>
    <dataValidation operator="lessThanOrEqual" allowBlank="1" showInputMessage="1" showErrorMessage="1" error="FTE cannot be greater than Headcount&#10;" sqref="AO3:AP3 AB3 P4 A3:C3 R3 P6:Q65535 R52:AN65535 A52:O65535 AO6:AP65535 AB5:AC51 AQ1:IV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K6:AK51 AL6:AL19 AL21:AL51 AD6: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ignoredErrors>
    <ignoredError sqref="AH21:AI21" unlockedFormula="1"/>
  </ignoredErrors>
  <legacyDrawing r:id="rId2"/>
</worksheet>
</file>

<file path=xl/worksheets/sheet5.xml><?xml version="1.0" encoding="utf-8"?>
<worksheet xmlns="http://schemas.openxmlformats.org/spreadsheetml/2006/main" xmlns:r="http://schemas.openxmlformats.org/officeDocument/2006/relationships">
  <dimension ref="A1:E198"/>
  <sheetViews>
    <sheetView zoomScale="90" zoomScaleNormal="90" zoomScalePageLayoutView="0" workbookViewId="0" topLeftCell="A1">
      <selection activeCell="C33" sqref="C33"/>
    </sheetView>
  </sheetViews>
  <sheetFormatPr defaultColWidth="8.88671875" defaultRowHeight="15"/>
  <cols>
    <col min="1" max="1" width="4.3359375" style="71" customWidth="1"/>
    <col min="2" max="2" width="45.4453125" style="70" customWidth="1"/>
    <col min="3" max="3" width="47.99609375" style="70" customWidth="1"/>
    <col min="4" max="4" width="33.21484375" style="70" customWidth="1"/>
    <col min="5" max="16384" width="8.88671875" style="70" customWidth="1"/>
  </cols>
  <sheetData>
    <row r="1" spans="1:4" s="79" customFormat="1" ht="15">
      <c r="A1" s="80"/>
      <c r="B1" s="62" t="s">
        <v>60</v>
      </c>
      <c r="C1" s="63" t="s">
        <v>67</v>
      </c>
      <c r="D1" s="62" t="s">
        <v>61</v>
      </c>
    </row>
    <row r="2" spans="2:4" ht="12.75">
      <c r="B2" s="77" t="s">
        <v>219</v>
      </c>
      <c r="C2" s="78" t="s">
        <v>207</v>
      </c>
      <c r="D2" s="77" t="s">
        <v>134</v>
      </c>
    </row>
    <row r="3" spans="2:4" ht="12.75">
      <c r="B3" s="72" t="s">
        <v>219</v>
      </c>
      <c r="C3" s="73" t="s">
        <v>208</v>
      </c>
      <c r="D3" s="72" t="s">
        <v>62</v>
      </c>
    </row>
    <row r="4" spans="2:4" ht="12.75">
      <c r="B4" s="72" t="s">
        <v>219</v>
      </c>
      <c r="C4" s="73" t="s">
        <v>209</v>
      </c>
      <c r="D4" s="72" t="s">
        <v>62</v>
      </c>
    </row>
    <row r="5" spans="2:4" ht="12.75">
      <c r="B5" s="72" t="s">
        <v>219</v>
      </c>
      <c r="C5" s="73" t="s">
        <v>298</v>
      </c>
      <c r="D5" s="72" t="s">
        <v>62</v>
      </c>
    </row>
    <row r="6" spans="2:4" ht="12.75">
      <c r="B6" s="72" t="s">
        <v>219</v>
      </c>
      <c r="C6" s="73" t="s">
        <v>210</v>
      </c>
      <c r="D6" s="72" t="s">
        <v>62</v>
      </c>
    </row>
    <row r="7" spans="2:4" ht="12.75">
      <c r="B7" s="72" t="s">
        <v>211</v>
      </c>
      <c r="C7" s="72" t="s">
        <v>136</v>
      </c>
      <c r="D7" s="72" t="s">
        <v>129</v>
      </c>
    </row>
    <row r="8" spans="2:4" ht="12.75">
      <c r="B8" s="72" t="s">
        <v>211</v>
      </c>
      <c r="C8" s="73" t="s">
        <v>211</v>
      </c>
      <c r="D8" s="72" t="s">
        <v>134</v>
      </c>
    </row>
    <row r="9" spans="2:4" ht="12.75">
      <c r="B9" s="72" t="s">
        <v>211</v>
      </c>
      <c r="C9" s="73" t="s">
        <v>212</v>
      </c>
      <c r="D9" s="72" t="s">
        <v>129</v>
      </c>
    </row>
    <row r="10" spans="2:4" ht="12.75">
      <c r="B10" s="72" t="s">
        <v>211</v>
      </c>
      <c r="C10" s="73" t="s">
        <v>302</v>
      </c>
      <c r="D10" s="72" t="s">
        <v>63</v>
      </c>
    </row>
    <row r="11" spans="2:4" ht="12.75">
      <c r="B11" s="72" t="s">
        <v>213</v>
      </c>
      <c r="C11" s="72" t="s">
        <v>213</v>
      </c>
      <c r="D11" s="72" t="s">
        <v>62</v>
      </c>
    </row>
    <row r="12" spans="1:4" ht="12.75">
      <c r="A12" s="70"/>
      <c r="B12" s="72" t="s">
        <v>291</v>
      </c>
      <c r="C12" s="72" t="s">
        <v>291</v>
      </c>
      <c r="D12" s="72" t="s">
        <v>62</v>
      </c>
    </row>
    <row r="13" spans="2:4" ht="12.75">
      <c r="B13" s="72" t="s">
        <v>240</v>
      </c>
      <c r="C13" s="73" t="s">
        <v>242</v>
      </c>
      <c r="D13" s="72" t="s">
        <v>166</v>
      </c>
    </row>
    <row r="14" spans="2:4" ht="12.75">
      <c r="B14" s="72" t="s">
        <v>240</v>
      </c>
      <c r="C14" s="74" t="s">
        <v>244</v>
      </c>
      <c r="D14" s="72" t="s">
        <v>129</v>
      </c>
    </row>
    <row r="15" spans="2:4" ht="12.75">
      <c r="B15" s="72" t="s">
        <v>240</v>
      </c>
      <c r="C15" s="74" t="s">
        <v>245</v>
      </c>
      <c r="D15" s="72" t="s">
        <v>129</v>
      </c>
    </row>
    <row r="16" spans="2:4" ht="12.75">
      <c r="B16" s="72" t="s">
        <v>240</v>
      </c>
      <c r="C16" s="74" t="s">
        <v>218</v>
      </c>
      <c r="D16" s="72" t="s">
        <v>129</v>
      </c>
    </row>
    <row r="17" spans="2:4" ht="12.75">
      <c r="B17" s="72" t="s">
        <v>240</v>
      </c>
      <c r="C17" s="73" t="s">
        <v>312</v>
      </c>
      <c r="D17" s="72" t="s">
        <v>134</v>
      </c>
    </row>
    <row r="18" spans="2:4" ht="12.75">
      <c r="B18" s="72" t="s">
        <v>240</v>
      </c>
      <c r="C18" s="73" t="s">
        <v>313</v>
      </c>
      <c r="D18" s="72" t="s">
        <v>63</v>
      </c>
    </row>
    <row r="19" spans="2:4" ht="12.75">
      <c r="B19" s="72" t="s">
        <v>240</v>
      </c>
      <c r="C19" s="74" t="s">
        <v>15</v>
      </c>
      <c r="D19" s="72" t="s">
        <v>129</v>
      </c>
    </row>
    <row r="20" spans="2:4" ht="12.75">
      <c r="B20" s="72" t="s">
        <v>240</v>
      </c>
      <c r="C20" s="74" t="s">
        <v>130</v>
      </c>
      <c r="D20" s="72" t="s">
        <v>129</v>
      </c>
    </row>
    <row r="21" spans="2:4" ht="12.75">
      <c r="B21" s="72" t="s">
        <v>240</v>
      </c>
      <c r="C21" s="74" t="s">
        <v>246</v>
      </c>
      <c r="D21" s="72" t="s">
        <v>129</v>
      </c>
    </row>
    <row r="22" spans="2:4" ht="12.75">
      <c r="B22" s="72" t="s">
        <v>240</v>
      </c>
      <c r="C22" s="74" t="s">
        <v>247</v>
      </c>
      <c r="D22" s="72" t="s">
        <v>129</v>
      </c>
    </row>
    <row r="23" spans="2:4" ht="12.75">
      <c r="B23" s="72" t="s">
        <v>240</v>
      </c>
      <c r="C23" s="74" t="s">
        <v>131</v>
      </c>
      <c r="D23" s="72" t="s">
        <v>129</v>
      </c>
    </row>
    <row r="24" spans="2:4" ht="12.75">
      <c r="B24" s="72" t="s">
        <v>240</v>
      </c>
      <c r="C24" s="74" t="s">
        <v>132</v>
      </c>
      <c r="D24" s="72" t="s">
        <v>129</v>
      </c>
    </row>
    <row r="25" spans="2:4" ht="12.75">
      <c r="B25" s="72" t="s">
        <v>240</v>
      </c>
      <c r="C25" s="74" t="s">
        <v>16</v>
      </c>
      <c r="D25" s="72" t="s">
        <v>129</v>
      </c>
    </row>
    <row r="26" spans="2:4" ht="12.75">
      <c r="B26" s="72" t="s">
        <v>240</v>
      </c>
      <c r="C26" s="73" t="s">
        <v>215</v>
      </c>
      <c r="D26" s="72" t="s">
        <v>63</v>
      </c>
    </row>
    <row r="27" spans="1:4" ht="12.75">
      <c r="A27" s="70"/>
      <c r="B27" s="72" t="s">
        <v>240</v>
      </c>
      <c r="C27" s="73" t="s">
        <v>183</v>
      </c>
      <c r="D27" s="72" t="s">
        <v>62</v>
      </c>
    </row>
    <row r="28" spans="1:4" ht="12.75">
      <c r="A28" s="70"/>
      <c r="B28" s="72" t="s">
        <v>240</v>
      </c>
      <c r="C28" s="74" t="s">
        <v>17</v>
      </c>
      <c r="D28" s="72" t="s">
        <v>129</v>
      </c>
    </row>
    <row r="29" spans="1:4" ht="12.75">
      <c r="A29" s="70"/>
      <c r="B29" s="72" t="s">
        <v>240</v>
      </c>
      <c r="C29" s="73" t="s">
        <v>243</v>
      </c>
      <c r="D29" s="72" t="s">
        <v>63</v>
      </c>
    </row>
    <row r="30" spans="1:4" ht="12.75">
      <c r="A30" s="70"/>
      <c r="B30" s="72" t="s">
        <v>240</v>
      </c>
      <c r="C30" s="74" t="s">
        <v>18</v>
      </c>
      <c r="D30" s="72" t="s">
        <v>129</v>
      </c>
    </row>
    <row r="31" spans="1:4" ht="12.75">
      <c r="A31" s="70"/>
      <c r="B31" s="72" t="s">
        <v>240</v>
      </c>
      <c r="C31" s="74" t="s">
        <v>133</v>
      </c>
      <c r="D31" s="72" t="s">
        <v>129</v>
      </c>
    </row>
    <row r="32" spans="1:4" ht="12.75">
      <c r="A32" s="70"/>
      <c r="B32" s="72" t="s">
        <v>240</v>
      </c>
      <c r="C32" s="74" t="s">
        <v>248</v>
      </c>
      <c r="D32" s="72" t="s">
        <v>129</v>
      </c>
    </row>
    <row r="33" spans="1:4" ht="12.75">
      <c r="A33" s="70"/>
      <c r="B33" s="72" t="s">
        <v>240</v>
      </c>
      <c r="C33" s="73" t="s">
        <v>314</v>
      </c>
      <c r="D33" s="72" t="s">
        <v>63</v>
      </c>
    </row>
    <row r="34" spans="1:4" ht="12.75">
      <c r="A34" s="70"/>
      <c r="B34" s="72" t="s">
        <v>240</v>
      </c>
      <c r="C34" s="74" t="s">
        <v>19</v>
      </c>
      <c r="D34" s="72" t="s">
        <v>129</v>
      </c>
    </row>
    <row r="35" spans="1:4" ht="12.75">
      <c r="A35" s="70"/>
      <c r="B35" s="72" t="s">
        <v>240</v>
      </c>
      <c r="C35" s="74" t="s">
        <v>318</v>
      </c>
      <c r="D35" s="72" t="s">
        <v>129</v>
      </c>
    </row>
    <row r="36" spans="1:4" ht="12.75">
      <c r="A36" s="70"/>
      <c r="B36" s="72" t="s">
        <v>240</v>
      </c>
      <c r="C36" s="74" t="s">
        <v>249</v>
      </c>
      <c r="D36" s="72" t="s">
        <v>129</v>
      </c>
    </row>
    <row r="37" spans="1:4" ht="12.75">
      <c r="A37" s="70"/>
      <c r="B37" s="72" t="s">
        <v>240</v>
      </c>
      <c r="C37" s="73" t="s">
        <v>217</v>
      </c>
      <c r="D37" s="72" t="s">
        <v>63</v>
      </c>
    </row>
    <row r="38" spans="2:4" ht="12.75">
      <c r="B38" s="72" t="s">
        <v>240</v>
      </c>
      <c r="C38" s="73" t="s">
        <v>232</v>
      </c>
      <c r="D38" s="72" t="s">
        <v>63</v>
      </c>
    </row>
    <row r="39" spans="1:5" s="76" customFormat="1" ht="12.75">
      <c r="A39" s="71"/>
      <c r="B39" s="72" t="s">
        <v>240</v>
      </c>
      <c r="C39" s="74" t="s">
        <v>300</v>
      </c>
      <c r="D39" s="72" t="s">
        <v>62</v>
      </c>
      <c r="E39" s="70"/>
    </row>
    <row r="40" spans="2:4" ht="12.75">
      <c r="B40" s="72" t="s">
        <v>240</v>
      </c>
      <c r="C40" s="74" t="s">
        <v>20</v>
      </c>
      <c r="D40" s="72" t="s">
        <v>129</v>
      </c>
    </row>
    <row r="41" spans="2:4" ht="12.75">
      <c r="B41" s="72" t="s">
        <v>250</v>
      </c>
      <c r="C41" s="74" t="s">
        <v>250</v>
      </c>
      <c r="D41" s="72" t="s">
        <v>134</v>
      </c>
    </row>
    <row r="42" spans="2:4" ht="12.75">
      <c r="B42" s="72" t="s">
        <v>250</v>
      </c>
      <c r="C42" s="73" t="s">
        <v>311</v>
      </c>
      <c r="D42" s="72" t="s">
        <v>129</v>
      </c>
    </row>
    <row r="43" spans="2:4" ht="12.75">
      <c r="B43" s="72" t="s">
        <v>250</v>
      </c>
      <c r="C43" s="73" t="s">
        <v>251</v>
      </c>
      <c r="D43" s="72" t="s">
        <v>129</v>
      </c>
    </row>
    <row r="44" spans="2:4" ht="12.75">
      <c r="B44" s="72" t="s">
        <v>250</v>
      </c>
      <c r="C44" s="73" t="s">
        <v>285</v>
      </c>
      <c r="D44" s="72" t="s">
        <v>129</v>
      </c>
    </row>
    <row r="45" spans="2:4" ht="12.75">
      <c r="B45" s="72" t="s">
        <v>250</v>
      </c>
      <c r="C45" s="73" t="s">
        <v>21</v>
      </c>
      <c r="D45" s="72" t="s">
        <v>129</v>
      </c>
    </row>
    <row r="46" spans="2:4" ht="12.75">
      <c r="B46" s="72" t="s">
        <v>250</v>
      </c>
      <c r="C46" s="74" t="s">
        <v>22</v>
      </c>
      <c r="D46" s="72" t="s">
        <v>63</v>
      </c>
    </row>
    <row r="47" spans="2:4" ht="12.75">
      <c r="B47" s="72" t="s">
        <v>250</v>
      </c>
      <c r="C47" s="73" t="s">
        <v>23</v>
      </c>
      <c r="D47" s="72" t="s">
        <v>63</v>
      </c>
    </row>
    <row r="48" spans="2:4" ht="12.75">
      <c r="B48" s="72" t="s">
        <v>250</v>
      </c>
      <c r="C48" s="72" t="s">
        <v>24</v>
      </c>
      <c r="D48" s="72" t="s">
        <v>129</v>
      </c>
    </row>
    <row r="49" spans="1:4" ht="12.75">
      <c r="A49" s="70"/>
      <c r="B49" s="72" t="s">
        <v>252</v>
      </c>
      <c r="C49" s="72" t="s">
        <v>135</v>
      </c>
      <c r="D49" s="72" t="s">
        <v>129</v>
      </c>
    </row>
    <row r="50" spans="1:4" ht="12.75">
      <c r="A50" s="70"/>
      <c r="B50" s="72" t="s">
        <v>252</v>
      </c>
      <c r="C50" s="72" t="s">
        <v>304</v>
      </c>
      <c r="D50" s="72" t="s">
        <v>129</v>
      </c>
    </row>
    <row r="51" spans="1:4" ht="12.75">
      <c r="A51" s="70"/>
      <c r="B51" s="72" t="s">
        <v>252</v>
      </c>
      <c r="C51" s="72" t="s">
        <v>137</v>
      </c>
      <c r="D51" s="72" t="s">
        <v>129</v>
      </c>
    </row>
    <row r="52" spans="1:4" ht="12.75">
      <c r="A52" s="70"/>
      <c r="B52" s="72" t="s">
        <v>252</v>
      </c>
      <c r="C52" s="72" t="s">
        <v>138</v>
      </c>
      <c r="D52" s="72" t="s">
        <v>129</v>
      </c>
    </row>
    <row r="53" spans="1:4" ht="12.75">
      <c r="A53" s="70"/>
      <c r="B53" s="72" t="s">
        <v>252</v>
      </c>
      <c r="C53" s="72" t="s">
        <v>252</v>
      </c>
      <c r="D53" s="72" t="s">
        <v>134</v>
      </c>
    </row>
    <row r="54" spans="1:4" ht="12.75">
      <c r="A54" s="70"/>
      <c r="B54" s="72" t="s">
        <v>252</v>
      </c>
      <c r="C54" s="73" t="s">
        <v>139</v>
      </c>
      <c r="D54" s="72" t="s">
        <v>129</v>
      </c>
    </row>
    <row r="55" spans="1:4" ht="12.75">
      <c r="A55" s="70"/>
      <c r="B55" s="72" t="s">
        <v>252</v>
      </c>
      <c r="C55" s="72" t="s">
        <v>140</v>
      </c>
      <c r="D55" s="72" t="s">
        <v>129</v>
      </c>
    </row>
    <row r="56" spans="1:4" ht="12.75">
      <c r="A56" s="70"/>
      <c r="B56" s="72" t="s">
        <v>252</v>
      </c>
      <c r="C56" s="72" t="s">
        <v>305</v>
      </c>
      <c r="D56" s="72" t="s">
        <v>129</v>
      </c>
    </row>
    <row r="57" spans="1:4" ht="12.75">
      <c r="A57" s="70"/>
      <c r="B57" s="72" t="s">
        <v>252</v>
      </c>
      <c r="C57" s="72" t="s">
        <v>253</v>
      </c>
      <c r="D57" s="72" t="s">
        <v>129</v>
      </c>
    </row>
    <row r="58" spans="1:4" ht="12.75">
      <c r="A58" s="70"/>
      <c r="B58" s="72" t="s">
        <v>252</v>
      </c>
      <c r="C58" s="72" t="s">
        <v>141</v>
      </c>
      <c r="D58" s="72" t="s">
        <v>129</v>
      </c>
    </row>
    <row r="59" spans="1:4" ht="12.75">
      <c r="A59" s="70"/>
      <c r="B59" s="72" t="s">
        <v>252</v>
      </c>
      <c r="C59" s="72" t="s">
        <v>142</v>
      </c>
      <c r="D59" s="72" t="s">
        <v>129</v>
      </c>
    </row>
    <row r="60" spans="1:4" ht="12.75">
      <c r="A60" s="70"/>
      <c r="B60" s="72" t="s">
        <v>252</v>
      </c>
      <c r="C60" s="72" t="s">
        <v>190</v>
      </c>
      <c r="D60" s="72" t="s">
        <v>129</v>
      </c>
    </row>
    <row r="61" spans="1:4" ht="12.75">
      <c r="A61" s="70"/>
      <c r="B61" s="72" t="s">
        <v>252</v>
      </c>
      <c r="C61" s="72" t="s">
        <v>184</v>
      </c>
      <c r="D61" s="72" t="s">
        <v>63</v>
      </c>
    </row>
    <row r="62" spans="1:4" ht="12.75">
      <c r="A62" s="70"/>
      <c r="B62" s="72" t="s">
        <v>252</v>
      </c>
      <c r="C62" s="72" t="s">
        <v>143</v>
      </c>
      <c r="D62" s="72" t="s">
        <v>129</v>
      </c>
    </row>
    <row r="63" spans="1:4" ht="12.75">
      <c r="A63" s="70"/>
      <c r="B63" s="72" t="s">
        <v>252</v>
      </c>
      <c r="C63" s="72" t="s">
        <v>25</v>
      </c>
      <c r="D63" s="72" t="s">
        <v>129</v>
      </c>
    </row>
    <row r="64" spans="1:4" ht="12.75">
      <c r="A64" s="70"/>
      <c r="B64" s="72" t="s">
        <v>252</v>
      </c>
      <c r="C64" s="72" t="s">
        <v>144</v>
      </c>
      <c r="D64" s="72" t="s">
        <v>129</v>
      </c>
    </row>
    <row r="65" spans="1:4" ht="12.75">
      <c r="A65" s="70"/>
      <c r="B65" s="72" t="s">
        <v>252</v>
      </c>
      <c r="C65" s="72" t="s">
        <v>145</v>
      </c>
      <c r="D65" s="72" t="s">
        <v>129</v>
      </c>
    </row>
    <row r="66" spans="1:4" ht="12.75">
      <c r="A66" s="70"/>
      <c r="B66" s="72" t="s">
        <v>252</v>
      </c>
      <c r="C66" s="72" t="s">
        <v>146</v>
      </c>
      <c r="D66" s="72" t="s">
        <v>129</v>
      </c>
    </row>
    <row r="67" spans="1:4" ht="12.75">
      <c r="A67" s="70"/>
      <c r="B67" s="72" t="s">
        <v>252</v>
      </c>
      <c r="C67" s="72" t="s">
        <v>26</v>
      </c>
      <c r="D67" s="72" t="s">
        <v>129</v>
      </c>
    </row>
    <row r="68" spans="1:4" ht="12.75">
      <c r="A68" s="70"/>
      <c r="B68" s="72" t="s">
        <v>252</v>
      </c>
      <c r="C68" s="72" t="s">
        <v>306</v>
      </c>
      <c r="D68" s="72" t="s">
        <v>129</v>
      </c>
    </row>
    <row r="69" spans="1:4" ht="12.75">
      <c r="A69" s="70"/>
      <c r="B69" s="72" t="s">
        <v>252</v>
      </c>
      <c r="C69" s="72" t="s">
        <v>27</v>
      </c>
      <c r="D69" s="72" t="s">
        <v>63</v>
      </c>
    </row>
    <row r="70" spans="1:4" ht="12.75">
      <c r="A70" s="70"/>
      <c r="B70" s="72" t="s">
        <v>252</v>
      </c>
      <c r="C70" s="72" t="s">
        <v>307</v>
      </c>
      <c r="D70" s="72" t="s">
        <v>129</v>
      </c>
    </row>
    <row r="71" spans="1:4" ht="12.75">
      <c r="A71" s="70"/>
      <c r="B71" s="72" t="s">
        <v>252</v>
      </c>
      <c r="C71" s="72" t="s">
        <v>308</v>
      </c>
      <c r="D71" s="72" t="s">
        <v>129</v>
      </c>
    </row>
    <row r="72" spans="1:4" ht="12.75">
      <c r="A72" s="70"/>
      <c r="B72" s="72" t="s">
        <v>252</v>
      </c>
      <c r="C72" s="72" t="s">
        <v>147</v>
      </c>
      <c r="D72" s="72" t="s">
        <v>129</v>
      </c>
    </row>
    <row r="73" spans="1:4" ht="12.75">
      <c r="A73" s="70"/>
      <c r="B73" s="72" t="s">
        <v>252</v>
      </c>
      <c r="C73" s="72" t="s">
        <v>309</v>
      </c>
      <c r="D73" s="72" t="s">
        <v>129</v>
      </c>
    </row>
    <row r="74" spans="1:4" ht="12.75">
      <c r="A74" s="70"/>
      <c r="B74" s="72" t="s">
        <v>252</v>
      </c>
      <c r="C74" s="72" t="s">
        <v>148</v>
      </c>
      <c r="D74" s="72" t="s">
        <v>129</v>
      </c>
    </row>
    <row r="75" spans="1:4" ht="12.75">
      <c r="A75" s="70"/>
      <c r="B75" s="72" t="s">
        <v>252</v>
      </c>
      <c r="C75" s="72" t="s">
        <v>149</v>
      </c>
      <c r="D75" s="72" t="s">
        <v>129</v>
      </c>
    </row>
    <row r="76" spans="1:4" ht="12.75">
      <c r="A76" s="70"/>
      <c r="B76" s="72" t="s">
        <v>252</v>
      </c>
      <c r="C76" s="72" t="s">
        <v>28</v>
      </c>
      <c r="D76" s="72" t="s">
        <v>129</v>
      </c>
    </row>
    <row r="77" spans="1:4" ht="12.75">
      <c r="A77" s="70"/>
      <c r="B77" s="72" t="s">
        <v>252</v>
      </c>
      <c r="C77" s="72" t="s">
        <v>254</v>
      </c>
      <c r="D77" s="72" t="s">
        <v>129</v>
      </c>
    </row>
    <row r="78" spans="1:4" ht="12.75">
      <c r="A78" s="70"/>
      <c r="B78" s="72" t="s">
        <v>252</v>
      </c>
      <c r="C78" s="72" t="s">
        <v>150</v>
      </c>
      <c r="D78" s="72" t="s">
        <v>129</v>
      </c>
    </row>
    <row r="79" spans="1:4" ht="12.75">
      <c r="A79" s="70"/>
      <c r="B79" s="72" t="s">
        <v>252</v>
      </c>
      <c r="C79" s="72" t="s">
        <v>151</v>
      </c>
      <c r="D79" s="72" t="s">
        <v>129</v>
      </c>
    </row>
    <row r="80" spans="1:4" ht="12.75">
      <c r="A80" s="70"/>
      <c r="B80" s="72" t="s">
        <v>152</v>
      </c>
      <c r="C80" s="72" t="s">
        <v>152</v>
      </c>
      <c r="D80" s="72" t="s">
        <v>134</v>
      </c>
    </row>
    <row r="81" spans="1:4" ht="12.75">
      <c r="A81" s="70"/>
      <c r="B81" s="72" t="s">
        <v>152</v>
      </c>
      <c r="C81" s="72" t="s">
        <v>255</v>
      </c>
      <c r="D81" s="72" t="s">
        <v>63</v>
      </c>
    </row>
    <row r="82" spans="1:4" ht="12.75">
      <c r="A82" s="70"/>
      <c r="B82" s="72" t="s">
        <v>152</v>
      </c>
      <c r="C82" s="72" t="s">
        <v>273</v>
      </c>
      <c r="D82" s="72" t="s">
        <v>129</v>
      </c>
    </row>
    <row r="83" spans="1:4" ht="12.75">
      <c r="A83" s="70"/>
      <c r="B83" s="72" t="s">
        <v>152</v>
      </c>
      <c r="C83" s="72" t="s">
        <v>283</v>
      </c>
      <c r="D83" s="72" t="s">
        <v>63</v>
      </c>
    </row>
    <row r="84" spans="1:4" ht="12.75">
      <c r="A84" s="70"/>
      <c r="B84" s="72" t="s">
        <v>152</v>
      </c>
      <c r="C84" s="72" t="s">
        <v>235</v>
      </c>
      <c r="D84" s="72" t="s">
        <v>63</v>
      </c>
    </row>
    <row r="85" spans="1:4" ht="12.75">
      <c r="A85" s="70"/>
      <c r="B85" s="72" t="s">
        <v>152</v>
      </c>
      <c r="C85" s="72" t="s">
        <v>153</v>
      </c>
      <c r="D85" s="72" t="s">
        <v>129</v>
      </c>
    </row>
    <row r="86" spans="1:4" ht="12.75">
      <c r="A86" s="70"/>
      <c r="B86" s="72" t="s">
        <v>259</v>
      </c>
      <c r="C86" s="72" t="s">
        <v>236</v>
      </c>
      <c r="D86" s="72" t="s">
        <v>129</v>
      </c>
    </row>
    <row r="87" spans="1:4" ht="12.75">
      <c r="A87" s="70"/>
      <c r="B87" s="72" t="s">
        <v>259</v>
      </c>
      <c r="C87" s="72" t="s">
        <v>156</v>
      </c>
      <c r="D87" s="72" t="s">
        <v>129</v>
      </c>
    </row>
    <row r="88" spans="1:4" ht="12.75">
      <c r="A88" s="70"/>
      <c r="B88" s="72" t="s">
        <v>259</v>
      </c>
      <c r="C88" s="72" t="s">
        <v>260</v>
      </c>
      <c r="D88" s="72" t="s">
        <v>129</v>
      </c>
    </row>
    <row r="89" spans="1:4" ht="12.75">
      <c r="A89" s="70"/>
      <c r="B89" s="72" t="s">
        <v>259</v>
      </c>
      <c r="C89" s="72" t="s">
        <v>293</v>
      </c>
      <c r="D89" s="72" t="s">
        <v>63</v>
      </c>
    </row>
    <row r="90" spans="1:4" ht="12.75">
      <c r="A90" s="70"/>
      <c r="B90" s="72" t="s">
        <v>259</v>
      </c>
      <c r="C90" s="72" t="s">
        <v>278</v>
      </c>
      <c r="D90" s="72" t="s">
        <v>63</v>
      </c>
    </row>
    <row r="91" spans="1:4" ht="12.75">
      <c r="A91" s="70"/>
      <c r="B91" s="72" t="s">
        <v>259</v>
      </c>
      <c r="C91" s="72" t="s">
        <v>32</v>
      </c>
      <c r="D91" s="72" t="s">
        <v>129</v>
      </c>
    </row>
    <row r="92" spans="1:4" ht="12.75">
      <c r="A92" s="70"/>
      <c r="B92" s="72" t="s">
        <v>259</v>
      </c>
      <c r="C92" s="72" t="s">
        <v>259</v>
      </c>
      <c r="D92" s="72" t="s">
        <v>134</v>
      </c>
    </row>
    <row r="93" spans="1:4" ht="12.75">
      <c r="A93" s="70"/>
      <c r="B93" s="72" t="s">
        <v>259</v>
      </c>
      <c r="C93" s="72" t="s">
        <v>33</v>
      </c>
      <c r="D93" s="72" t="s">
        <v>129</v>
      </c>
    </row>
    <row r="94" spans="1:4" ht="12.75">
      <c r="A94" s="70"/>
      <c r="B94" s="72" t="s">
        <v>259</v>
      </c>
      <c r="C94" s="73" t="s">
        <v>35</v>
      </c>
      <c r="D94" s="72" t="s">
        <v>129</v>
      </c>
    </row>
    <row r="95" spans="1:4" ht="12.75">
      <c r="A95" s="70"/>
      <c r="B95" s="72" t="s">
        <v>259</v>
      </c>
      <c r="C95" s="73" t="s">
        <v>36</v>
      </c>
      <c r="D95" s="72" t="s">
        <v>129</v>
      </c>
    </row>
    <row r="96" spans="1:4" ht="12.75">
      <c r="A96" s="70"/>
      <c r="B96" s="72" t="s">
        <v>259</v>
      </c>
      <c r="C96" s="73" t="s">
        <v>37</v>
      </c>
      <c r="D96" s="72" t="s">
        <v>129</v>
      </c>
    </row>
    <row r="97" spans="1:4" ht="12.75">
      <c r="A97" s="70"/>
      <c r="B97" s="72" t="s">
        <v>259</v>
      </c>
      <c r="C97" s="73" t="s">
        <v>38</v>
      </c>
      <c r="D97" s="72" t="s">
        <v>129</v>
      </c>
    </row>
    <row r="98" spans="1:4" ht="12.75">
      <c r="A98" s="70"/>
      <c r="B98" s="72" t="s">
        <v>259</v>
      </c>
      <c r="C98" s="73" t="s">
        <v>157</v>
      </c>
      <c r="D98" s="72" t="s">
        <v>129</v>
      </c>
    </row>
    <row r="99" spans="1:4" ht="12.75">
      <c r="A99" s="70"/>
      <c r="B99" s="72" t="s">
        <v>259</v>
      </c>
      <c r="C99" s="72" t="s">
        <v>39</v>
      </c>
      <c r="D99" s="72" t="s">
        <v>63</v>
      </c>
    </row>
    <row r="100" spans="1:4" ht="12.75">
      <c r="A100" s="70"/>
      <c r="B100" s="72" t="s">
        <v>259</v>
      </c>
      <c r="C100" s="72" t="s">
        <v>40</v>
      </c>
      <c r="D100" s="72" t="s">
        <v>129</v>
      </c>
    </row>
    <row r="101" spans="2:4" ht="12.75">
      <c r="B101" s="72" t="s">
        <v>259</v>
      </c>
      <c r="C101" s="72" t="s">
        <v>315</v>
      </c>
      <c r="D101" s="72" t="s">
        <v>63</v>
      </c>
    </row>
    <row r="102" spans="2:4" ht="12.75">
      <c r="B102" s="72" t="s">
        <v>259</v>
      </c>
      <c r="C102" s="72" t="s">
        <v>155</v>
      </c>
      <c r="D102" s="72" t="s">
        <v>62</v>
      </c>
    </row>
    <row r="103" spans="2:4" ht="12.75">
      <c r="B103" s="72" t="s">
        <v>50</v>
      </c>
      <c r="C103" s="72" t="s">
        <v>233</v>
      </c>
      <c r="D103" s="72" t="s">
        <v>129</v>
      </c>
    </row>
    <row r="104" spans="2:4" ht="12.75">
      <c r="B104" s="72" t="s">
        <v>50</v>
      </c>
      <c r="C104" s="72" t="s">
        <v>50</v>
      </c>
      <c r="D104" s="72" t="s">
        <v>134</v>
      </c>
    </row>
    <row r="105" spans="2:4" ht="12.75">
      <c r="B105" s="72" t="s">
        <v>50</v>
      </c>
      <c r="C105" s="72" t="s">
        <v>158</v>
      </c>
      <c r="D105" s="72" t="s">
        <v>129</v>
      </c>
    </row>
    <row r="106" spans="2:4" ht="12.75">
      <c r="B106" s="72" t="s">
        <v>159</v>
      </c>
      <c r="C106" s="72" t="s">
        <v>162</v>
      </c>
      <c r="D106" s="72" t="s">
        <v>129</v>
      </c>
    </row>
    <row r="107" spans="2:4" ht="12.75">
      <c r="B107" s="72" t="s">
        <v>159</v>
      </c>
      <c r="C107" s="72" t="s">
        <v>159</v>
      </c>
      <c r="D107" s="72" t="s">
        <v>134</v>
      </c>
    </row>
    <row r="108" spans="2:4" ht="12.75">
      <c r="B108" s="72" t="s">
        <v>159</v>
      </c>
      <c r="C108" s="72" t="s">
        <v>163</v>
      </c>
      <c r="D108" s="72" t="s">
        <v>129</v>
      </c>
    </row>
    <row r="109" spans="2:4" ht="12.75">
      <c r="B109" s="72" t="s">
        <v>159</v>
      </c>
      <c r="C109" s="72" t="s">
        <v>261</v>
      </c>
      <c r="D109" s="72" t="s">
        <v>63</v>
      </c>
    </row>
    <row r="110" spans="2:4" ht="12.75">
      <c r="B110" s="72" t="s">
        <v>159</v>
      </c>
      <c r="C110" s="72" t="s">
        <v>295</v>
      </c>
      <c r="D110" s="72" t="s">
        <v>63</v>
      </c>
    </row>
    <row r="111" spans="2:4" ht="12.75">
      <c r="B111" s="72" t="s">
        <v>159</v>
      </c>
      <c r="C111" s="72" t="s">
        <v>164</v>
      </c>
      <c r="D111" s="72" t="s">
        <v>129</v>
      </c>
    </row>
    <row r="112" spans="2:4" ht="12.75">
      <c r="B112" s="72" t="s">
        <v>159</v>
      </c>
      <c r="C112" s="72" t="s">
        <v>262</v>
      </c>
      <c r="D112" s="72" t="s">
        <v>63</v>
      </c>
    </row>
    <row r="113" spans="2:4" ht="12.75">
      <c r="B113" s="72" t="s">
        <v>159</v>
      </c>
      <c r="C113" s="73" t="s">
        <v>56</v>
      </c>
      <c r="D113" s="72" t="s">
        <v>129</v>
      </c>
    </row>
    <row r="114" spans="1:4" ht="12.75">
      <c r="A114" s="70"/>
      <c r="B114" s="72" t="s">
        <v>159</v>
      </c>
      <c r="C114" s="72" t="s">
        <v>297</v>
      </c>
      <c r="D114" s="72" t="s">
        <v>62</v>
      </c>
    </row>
    <row r="115" spans="1:4" ht="12.75">
      <c r="A115" s="70"/>
      <c r="B115" s="72" t="s">
        <v>159</v>
      </c>
      <c r="C115" s="73" t="s">
        <v>296</v>
      </c>
      <c r="D115" s="72" t="s">
        <v>129</v>
      </c>
    </row>
    <row r="116" spans="1:4" ht="12.75">
      <c r="A116" s="70"/>
      <c r="B116" s="72" t="s">
        <v>159</v>
      </c>
      <c r="C116" s="73" t="s">
        <v>165</v>
      </c>
      <c r="D116" s="72" t="s">
        <v>129</v>
      </c>
    </row>
    <row r="117" spans="1:4" ht="12.75">
      <c r="A117" s="70"/>
      <c r="B117" s="72" t="s">
        <v>159</v>
      </c>
      <c r="C117" s="72" t="s">
        <v>161</v>
      </c>
      <c r="D117" s="72" t="s">
        <v>63</v>
      </c>
    </row>
    <row r="118" spans="1:4" ht="12.75">
      <c r="A118" s="70"/>
      <c r="B118" s="72" t="s">
        <v>263</v>
      </c>
      <c r="C118" s="73" t="s">
        <v>263</v>
      </c>
      <c r="D118" s="72" t="s">
        <v>134</v>
      </c>
    </row>
    <row r="119" spans="1:4" ht="12.75">
      <c r="A119" s="70"/>
      <c r="B119" s="72" t="s">
        <v>263</v>
      </c>
      <c r="C119" s="73" t="s">
        <v>319</v>
      </c>
      <c r="D119" s="72" t="s">
        <v>129</v>
      </c>
    </row>
    <row r="120" spans="1:4" ht="12.75">
      <c r="A120" s="70"/>
      <c r="B120" s="72" t="s">
        <v>263</v>
      </c>
      <c r="C120" s="73" t="s">
        <v>264</v>
      </c>
      <c r="D120" s="72" t="s">
        <v>166</v>
      </c>
    </row>
    <row r="121" spans="1:4" ht="12.75">
      <c r="A121" s="70"/>
      <c r="B121" s="72" t="s">
        <v>263</v>
      </c>
      <c r="C121" s="73" t="s">
        <v>58</v>
      </c>
      <c r="D121" s="72" t="s">
        <v>129</v>
      </c>
    </row>
    <row r="122" spans="1:4" ht="12.75">
      <c r="A122" s="70"/>
      <c r="B122" s="72" t="s">
        <v>263</v>
      </c>
      <c r="C122" s="73" t="s">
        <v>167</v>
      </c>
      <c r="D122" s="72" t="s">
        <v>129</v>
      </c>
    </row>
    <row r="123" spans="1:4" ht="12.75">
      <c r="A123" s="70"/>
      <c r="B123" s="72" t="s">
        <v>263</v>
      </c>
      <c r="C123" s="73" t="s">
        <v>59</v>
      </c>
      <c r="D123" s="72" t="s">
        <v>129</v>
      </c>
    </row>
    <row r="124" spans="1:4" ht="12.75">
      <c r="A124" s="70"/>
      <c r="B124" s="72" t="s">
        <v>263</v>
      </c>
      <c r="C124" s="72" t="s">
        <v>31</v>
      </c>
      <c r="D124" s="72" t="s">
        <v>129</v>
      </c>
    </row>
    <row r="125" spans="1:4" ht="12.75">
      <c r="A125" s="70"/>
      <c r="B125" s="72" t="s">
        <v>265</v>
      </c>
      <c r="C125" s="72" t="s">
        <v>29</v>
      </c>
      <c r="D125" s="72" t="s">
        <v>129</v>
      </c>
    </row>
    <row r="126" spans="1:4" ht="12.75">
      <c r="A126" s="70"/>
      <c r="B126" s="72" t="s">
        <v>265</v>
      </c>
      <c r="C126" s="72" t="s">
        <v>30</v>
      </c>
      <c r="D126" s="72" t="s">
        <v>129</v>
      </c>
    </row>
    <row r="127" spans="1:4" ht="12.75">
      <c r="A127" s="70"/>
      <c r="B127" s="72" t="s">
        <v>265</v>
      </c>
      <c r="C127" s="72" t="s">
        <v>168</v>
      </c>
      <c r="D127" s="72" t="s">
        <v>129</v>
      </c>
    </row>
    <row r="128" spans="1:4" ht="12.75">
      <c r="A128" s="70"/>
      <c r="B128" s="72" t="s">
        <v>265</v>
      </c>
      <c r="C128" s="72" t="s">
        <v>265</v>
      </c>
      <c r="D128" s="72" t="s">
        <v>134</v>
      </c>
    </row>
    <row r="129" spans="1:4" ht="12.75">
      <c r="A129" s="70"/>
      <c r="B129" s="72" t="s">
        <v>265</v>
      </c>
      <c r="C129" s="72" t="s">
        <v>42</v>
      </c>
      <c r="D129" s="72" t="s">
        <v>129</v>
      </c>
    </row>
    <row r="130" spans="1:4" ht="12.75">
      <c r="A130" s="70"/>
      <c r="B130" s="72" t="s">
        <v>265</v>
      </c>
      <c r="C130" s="72" t="s">
        <v>310</v>
      </c>
      <c r="D130" s="72" t="s">
        <v>63</v>
      </c>
    </row>
    <row r="131" spans="1:4" ht="12.75">
      <c r="A131" s="70"/>
      <c r="B131" s="72" t="s">
        <v>169</v>
      </c>
      <c r="C131" s="72" t="s">
        <v>316</v>
      </c>
      <c r="D131" s="72" t="s">
        <v>129</v>
      </c>
    </row>
    <row r="132" spans="1:4" ht="12.75">
      <c r="A132" s="70"/>
      <c r="B132" s="72" t="s">
        <v>169</v>
      </c>
      <c r="C132" s="73" t="s">
        <v>237</v>
      </c>
      <c r="D132" s="72" t="s">
        <v>134</v>
      </c>
    </row>
    <row r="133" spans="1:4" ht="12.75">
      <c r="A133" s="70"/>
      <c r="B133" s="72" t="s">
        <v>169</v>
      </c>
      <c r="C133" s="72" t="s">
        <v>287</v>
      </c>
      <c r="D133" s="72" t="s">
        <v>129</v>
      </c>
    </row>
    <row r="134" spans="1:4" ht="12.75">
      <c r="A134" s="70"/>
      <c r="B134" s="72" t="s">
        <v>169</v>
      </c>
      <c r="C134" s="72" t="s">
        <v>322</v>
      </c>
      <c r="D134" s="72" t="s">
        <v>129</v>
      </c>
    </row>
    <row r="135" spans="1:4" ht="12.75">
      <c r="A135" s="70"/>
      <c r="B135" s="72" t="s">
        <v>169</v>
      </c>
      <c r="C135" s="72" t="s">
        <v>320</v>
      </c>
      <c r="D135" s="72" t="s">
        <v>129</v>
      </c>
    </row>
    <row r="136" spans="1:4" ht="12.75">
      <c r="A136" s="70"/>
      <c r="B136" s="72" t="s">
        <v>169</v>
      </c>
      <c r="C136" s="72" t="s">
        <v>267</v>
      </c>
      <c r="D136" s="72" t="s">
        <v>129</v>
      </c>
    </row>
    <row r="137" spans="1:4" ht="12.75">
      <c r="A137" s="70"/>
      <c r="B137" s="72" t="s">
        <v>169</v>
      </c>
      <c r="C137" s="72" t="s">
        <v>44</v>
      </c>
      <c r="D137" s="72" t="s">
        <v>129</v>
      </c>
    </row>
    <row r="138" spans="1:4" ht="12.75">
      <c r="A138" s="70"/>
      <c r="B138" s="72" t="s">
        <v>169</v>
      </c>
      <c r="C138" s="72" t="s">
        <v>266</v>
      </c>
      <c r="D138" s="72" t="s">
        <v>63</v>
      </c>
    </row>
    <row r="139" spans="1:4" ht="12.75">
      <c r="A139" s="70"/>
      <c r="B139" s="72" t="s">
        <v>169</v>
      </c>
      <c r="C139" s="72" t="s">
        <v>286</v>
      </c>
      <c r="D139" s="72" t="s">
        <v>129</v>
      </c>
    </row>
    <row r="140" spans="1:4" ht="12.75">
      <c r="A140" s="70"/>
      <c r="B140" s="72" t="s">
        <v>169</v>
      </c>
      <c r="C140" s="72" t="s">
        <v>288</v>
      </c>
      <c r="D140" s="72" t="s">
        <v>129</v>
      </c>
    </row>
    <row r="141" spans="1:4" ht="12.75">
      <c r="A141" s="70"/>
      <c r="B141" s="72" t="s">
        <v>169</v>
      </c>
      <c r="C141" s="73" t="s">
        <v>282</v>
      </c>
      <c r="D141" s="72" t="s">
        <v>129</v>
      </c>
    </row>
    <row r="142" spans="1:4" ht="12.75">
      <c r="A142" s="70"/>
      <c r="B142" s="72" t="s">
        <v>169</v>
      </c>
      <c r="C142" s="72" t="s">
        <v>280</v>
      </c>
      <c r="D142" s="72" t="s">
        <v>63</v>
      </c>
    </row>
    <row r="143" spans="1:4" ht="12.75">
      <c r="A143" s="70"/>
      <c r="B143" s="72" t="s">
        <v>170</v>
      </c>
      <c r="C143" s="73" t="s">
        <v>170</v>
      </c>
      <c r="D143" s="72" t="s">
        <v>62</v>
      </c>
    </row>
    <row r="144" spans="1:4" ht="12.75">
      <c r="A144" s="70"/>
      <c r="B144" s="72" t="s">
        <v>268</v>
      </c>
      <c r="C144" s="73" t="s">
        <v>173</v>
      </c>
      <c r="D144" s="72" t="s">
        <v>129</v>
      </c>
    </row>
    <row r="145" spans="1:4" ht="12.75">
      <c r="A145" s="70"/>
      <c r="B145" s="72" t="s">
        <v>268</v>
      </c>
      <c r="C145" s="73" t="s">
        <v>234</v>
      </c>
      <c r="D145" s="72" t="s">
        <v>63</v>
      </c>
    </row>
    <row r="146" spans="1:4" ht="12.75">
      <c r="A146" s="70"/>
      <c r="B146" s="72" t="s">
        <v>268</v>
      </c>
      <c r="C146" s="73" t="s">
        <v>268</v>
      </c>
      <c r="D146" s="72" t="s">
        <v>134</v>
      </c>
    </row>
    <row r="147" spans="1:4" ht="12.75">
      <c r="A147" s="70"/>
      <c r="B147" s="72" t="s">
        <v>268</v>
      </c>
      <c r="C147" s="72" t="s">
        <v>174</v>
      </c>
      <c r="D147" s="72" t="s">
        <v>129</v>
      </c>
    </row>
    <row r="148" spans="1:4" ht="12.75">
      <c r="A148" s="70"/>
      <c r="B148" s="72" t="s">
        <v>268</v>
      </c>
      <c r="C148" s="72" t="s">
        <v>41</v>
      </c>
      <c r="D148" s="72" t="s">
        <v>129</v>
      </c>
    </row>
    <row r="149" spans="1:4" ht="12.75">
      <c r="A149" s="70"/>
      <c r="B149" s="72" t="s">
        <v>268</v>
      </c>
      <c r="C149" s="72" t="s">
        <v>301</v>
      </c>
      <c r="D149" s="72" t="s">
        <v>62</v>
      </c>
    </row>
    <row r="150" spans="1:4" ht="12.75">
      <c r="A150" s="70"/>
      <c r="B150" s="72" t="s">
        <v>268</v>
      </c>
      <c r="C150" s="72" t="s">
        <v>43</v>
      </c>
      <c r="D150" s="72" t="s">
        <v>129</v>
      </c>
    </row>
    <row r="151" spans="1:4" ht="12.75">
      <c r="A151" s="70"/>
      <c r="B151" s="72" t="s">
        <v>268</v>
      </c>
      <c r="C151" s="72" t="s">
        <v>172</v>
      </c>
      <c r="D151" s="72" t="s">
        <v>63</v>
      </c>
    </row>
    <row r="152" spans="1:4" ht="12.75">
      <c r="A152" s="70"/>
      <c r="B152" s="72" t="s">
        <v>176</v>
      </c>
      <c r="C152" s="72" t="s">
        <v>176</v>
      </c>
      <c r="D152" s="72" t="s">
        <v>62</v>
      </c>
    </row>
    <row r="153" spans="1:4" ht="12.75">
      <c r="A153" s="70"/>
      <c r="B153" s="72" t="s">
        <v>269</v>
      </c>
      <c r="C153" s="72" t="s">
        <v>269</v>
      </c>
      <c r="D153" s="72" t="s">
        <v>62</v>
      </c>
    </row>
    <row r="154" spans="1:4" ht="12.75">
      <c r="A154" s="70"/>
      <c r="B154" s="72" t="s">
        <v>269</v>
      </c>
      <c r="C154" s="72" t="s">
        <v>175</v>
      </c>
      <c r="D154" s="72" t="s">
        <v>63</v>
      </c>
    </row>
    <row r="155" spans="1:4" ht="12.75">
      <c r="A155" s="70"/>
      <c r="B155" s="72" t="s">
        <v>45</v>
      </c>
      <c r="C155" s="72" t="s">
        <v>46</v>
      </c>
      <c r="D155" s="72" t="s">
        <v>63</v>
      </c>
    </row>
    <row r="156" spans="1:4" ht="12.75">
      <c r="A156" s="70"/>
      <c r="B156" s="72" t="s">
        <v>45</v>
      </c>
      <c r="C156" s="72" t="s">
        <v>299</v>
      </c>
      <c r="D156" s="72" t="s">
        <v>63</v>
      </c>
    </row>
    <row r="157" spans="1:4" ht="12.75">
      <c r="A157" s="70"/>
      <c r="B157" s="72" t="s">
        <v>45</v>
      </c>
      <c r="C157" s="72" t="s">
        <v>45</v>
      </c>
      <c r="D157" s="72" t="s">
        <v>134</v>
      </c>
    </row>
    <row r="158" spans="1:4" ht="12.75">
      <c r="A158" s="70"/>
      <c r="B158" s="72" t="s">
        <v>45</v>
      </c>
      <c r="C158" s="72" t="s">
        <v>271</v>
      </c>
      <c r="D158" s="72" t="s">
        <v>62</v>
      </c>
    </row>
    <row r="159" spans="1:4" ht="12.75">
      <c r="A159" s="70"/>
      <c r="B159" s="72" t="s">
        <v>45</v>
      </c>
      <c r="C159" s="72" t="s">
        <v>272</v>
      </c>
      <c r="D159" s="72" t="s">
        <v>129</v>
      </c>
    </row>
    <row r="160" spans="1:4" ht="12.75">
      <c r="A160" s="70"/>
      <c r="B160" s="72" t="s">
        <v>47</v>
      </c>
      <c r="C160" s="72" t="s">
        <v>279</v>
      </c>
      <c r="D160" s="72" t="s">
        <v>129</v>
      </c>
    </row>
    <row r="161" spans="1:4" ht="12.75">
      <c r="A161" s="70"/>
      <c r="B161" s="72" t="s">
        <v>47</v>
      </c>
      <c r="C161" s="72" t="s">
        <v>34</v>
      </c>
      <c r="D161" s="72" t="s">
        <v>129</v>
      </c>
    </row>
    <row r="162" spans="1:4" ht="12.75">
      <c r="A162" s="70"/>
      <c r="B162" s="72" t="s">
        <v>47</v>
      </c>
      <c r="C162" s="72" t="s">
        <v>317</v>
      </c>
      <c r="D162" s="72" t="s">
        <v>134</v>
      </c>
    </row>
    <row r="163" spans="1:4" ht="12.75">
      <c r="A163" s="70"/>
      <c r="B163" s="72" t="s">
        <v>47</v>
      </c>
      <c r="C163" s="72" t="s">
        <v>48</v>
      </c>
      <c r="D163" s="72" t="s">
        <v>129</v>
      </c>
    </row>
    <row r="164" spans="1:4" ht="12.75">
      <c r="A164" s="70"/>
      <c r="B164" s="72" t="s">
        <v>47</v>
      </c>
      <c r="C164" s="72" t="s">
        <v>177</v>
      </c>
      <c r="D164" s="72" t="s">
        <v>129</v>
      </c>
    </row>
    <row r="165" spans="1:4" ht="12.75">
      <c r="A165" s="70"/>
      <c r="B165" s="72" t="s">
        <v>47</v>
      </c>
      <c r="C165" s="72" t="s">
        <v>49</v>
      </c>
      <c r="D165" s="72" t="s">
        <v>129</v>
      </c>
    </row>
    <row r="166" spans="1:4" ht="12.75">
      <c r="A166" s="70"/>
      <c r="B166" s="72" t="s">
        <v>51</v>
      </c>
      <c r="C166" s="73" t="s">
        <v>294</v>
      </c>
      <c r="D166" s="72" t="s">
        <v>63</v>
      </c>
    </row>
    <row r="167" spans="1:4" ht="12.75">
      <c r="A167" s="70"/>
      <c r="B167" s="72" t="s">
        <v>51</v>
      </c>
      <c r="C167" s="73" t="s">
        <v>321</v>
      </c>
      <c r="D167" s="72" t="s">
        <v>134</v>
      </c>
    </row>
    <row r="168" spans="1:4" ht="12.75">
      <c r="A168" s="70"/>
      <c r="B168" s="72" t="s">
        <v>51</v>
      </c>
      <c r="C168" s="73" t="s">
        <v>274</v>
      </c>
      <c r="D168" s="72" t="s">
        <v>63</v>
      </c>
    </row>
    <row r="169" spans="1:4" ht="12.75">
      <c r="A169" s="70"/>
      <c r="B169" s="72" t="s">
        <v>51</v>
      </c>
      <c r="C169" s="72" t="s">
        <v>51</v>
      </c>
      <c r="D169" s="72" t="s">
        <v>134</v>
      </c>
    </row>
    <row r="170" spans="1:4" ht="12.75">
      <c r="A170" s="70"/>
      <c r="B170" s="72" t="s">
        <v>51</v>
      </c>
      <c r="C170" s="73" t="s">
        <v>180</v>
      </c>
      <c r="D170" s="72" t="s">
        <v>129</v>
      </c>
    </row>
    <row r="171" spans="1:4" ht="12.75">
      <c r="A171" s="70"/>
      <c r="B171" s="72" t="s">
        <v>51</v>
      </c>
      <c r="C171" s="73" t="s">
        <v>181</v>
      </c>
      <c r="D171" s="72" t="s">
        <v>129</v>
      </c>
    </row>
    <row r="172" spans="1:4" ht="12.75">
      <c r="A172" s="70"/>
      <c r="B172" s="72" t="s">
        <v>51</v>
      </c>
      <c r="C172" s="75" t="s">
        <v>182</v>
      </c>
      <c r="D172" s="72" t="s">
        <v>129</v>
      </c>
    </row>
    <row r="173" spans="1:4" ht="12.75">
      <c r="A173" s="70"/>
      <c r="B173" s="72" t="s">
        <v>51</v>
      </c>
      <c r="C173" s="73" t="s">
        <v>179</v>
      </c>
      <c r="D173" s="72" t="s">
        <v>63</v>
      </c>
    </row>
    <row r="174" spans="1:4" ht="12.75">
      <c r="A174" s="70"/>
      <c r="B174" s="72" t="s">
        <v>52</v>
      </c>
      <c r="C174" s="72" t="s">
        <v>256</v>
      </c>
      <c r="D174" s="72" t="s">
        <v>129</v>
      </c>
    </row>
    <row r="175" spans="1:4" ht="12.75">
      <c r="A175" s="70"/>
      <c r="B175" s="72" t="s">
        <v>52</v>
      </c>
      <c r="C175" s="73" t="s">
        <v>189</v>
      </c>
      <c r="D175" s="72" t="s">
        <v>129</v>
      </c>
    </row>
    <row r="176" spans="1:4" ht="12.75">
      <c r="A176" s="70"/>
      <c r="B176" s="72" t="s">
        <v>52</v>
      </c>
      <c r="C176" s="74" t="s">
        <v>290</v>
      </c>
      <c r="D176" s="72" t="s">
        <v>63</v>
      </c>
    </row>
    <row r="177" spans="1:4" ht="12.75">
      <c r="A177" s="70"/>
      <c r="B177" s="72" t="s">
        <v>52</v>
      </c>
      <c r="C177" s="72" t="s">
        <v>239</v>
      </c>
      <c r="D177" s="72" t="s">
        <v>63</v>
      </c>
    </row>
    <row r="178" spans="1:4" ht="12.75">
      <c r="A178" s="70"/>
      <c r="B178" s="72" t="s">
        <v>52</v>
      </c>
      <c r="C178" s="72" t="s">
        <v>53</v>
      </c>
      <c r="D178" s="72" t="s">
        <v>129</v>
      </c>
    </row>
    <row r="179" spans="1:4" ht="12.75">
      <c r="A179" s="70"/>
      <c r="B179" s="72" t="s">
        <v>52</v>
      </c>
      <c r="C179" s="72" t="s">
        <v>281</v>
      </c>
      <c r="D179" s="72" t="s">
        <v>63</v>
      </c>
    </row>
    <row r="180" spans="1:4" ht="12.75">
      <c r="A180" s="70"/>
      <c r="B180" s="72" t="s">
        <v>52</v>
      </c>
      <c r="C180" s="73" t="s">
        <v>54</v>
      </c>
      <c r="D180" s="72" t="s">
        <v>129</v>
      </c>
    </row>
    <row r="181" spans="1:4" ht="12.75">
      <c r="A181" s="70"/>
      <c r="B181" s="72" t="s">
        <v>52</v>
      </c>
      <c r="C181" s="73" t="s">
        <v>52</v>
      </c>
      <c r="D181" s="72" t="s">
        <v>134</v>
      </c>
    </row>
    <row r="182" spans="1:4" ht="12.75">
      <c r="A182" s="70"/>
      <c r="B182" s="72" t="s">
        <v>52</v>
      </c>
      <c r="C182" s="72" t="s">
        <v>185</v>
      </c>
      <c r="D182" s="72" t="s">
        <v>63</v>
      </c>
    </row>
    <row r="183" spans="1:4" ht="12.75">
      <c r="A183" s="70"/>
      <c r="B183" s="72" t="s">
        <v>52</v>
      </c>
      <c r="C183" s="73" t="s">
        <v>191</v>
      </c>
      <c r="D183" s="72" t="s">
        <v>129</v>
      </c>
    </row>
    <row r="184" spans="1:4" ht="12.75">
      <c r="A184" s="70"/>
      <c r="B184" s="72" t="s">
        <v>52</v>
      </c>
      <c r="C184" s="72" t="s">
        <v>187</v>
      </c>
      <c r="D184" s="72" t="s">
        <v>63</v>
      </c>
    </row>
    <row r="185" spans="1:4" ht="12.75">
      <c r="A185" s="70"/>
      <c r="B185" s="72" t="s">
        <v>52</v>
      </c>
      <c r="C185" s="72" t="s">
        <v>275</v>
      </c>
      <c r="D185" s="72" t="s">
        <v>129</v>
      </c>
    </row>
    <row r="186" spans="1:4" ht="12.75">
      <c r="A186" s="70"/>
      <c r="B186" s="72" t="s">
        <v>284</v>
      </c>
      <c r="C186" s="72" t="s">
        <v>284</v>
      </c>
      <c r="D186" s="72" t="s">
        <v>62</v>
      </c>
    </row>
    <row r="187" spans="1:4" ht="12.75">
      <c r="A187" s="70"/>
      <c r="B187" s="72" t="s">
        <v>192</v>
      </c>
      <c r="C187" s="73" t="s">
        <v>193</v>
      </c>
      <c r="D187" s="72" t="s">
        <v>129</v>
      </c>
    </row>
    <row r="188" spans="1:4" ht="12.75">
      <c r="A188" s="70"/>
      <c r="B188" s="72" t="s">
        <v>192</v>
      </c>
      <c r="C188" s="73" t="s">
        <v>192</v>
      </c>
      <c r="D188" s="72" t="s">
        <v>134</v>
      </c>
    </row>
    <row r="189" spans="1:4" ht="12.75">
      <c r="A189" s="70"/>
      <c r="B189" s="72" t="s">
        <v>257</v>
      </c>
      <c r="C189" s="72" t="s">
        <v>257</v>
      </c>
      <c r="D189" s="72" t="s">
        <v>62</v>
      </c>
    </row>
    <row r="190" spans="1:4" ht="12.75">
      <c r="A190" s="70"/>
      <c r="B190" s="72" t="s">
        <v>276</v>
      </c>
      <c r="C190" s="73" t="s">
        <v>276</v>
      </c>
      <c r="D190" s="72" t="s">
        <v>62</v>
      </c>
    </row>
    <row r="191" spans="1:4" ht="12.75">
      <c r="A191" s="70"/>
      <c r="B191" s="72" t="s">
        <v>258</v>
      </c>
      <c r="C191" s="73" t="s">
        <v>258</v>
      </c>
      <c r="D191" s="72" t="s">
        <v>62</v>
      </c>
    </row>
    <row r="192" spans="1:4" ht="12.75">
      <c r="A192" s="70"/>
      <c r="B192" s="72" t="s">
        <v>186</v>
      </c>
      <c r="C192" s="73" t="s">
        <v>186</v>
      </c>
      <c r="D192" s="72" t="s">
        <v>134</v>
      </c>
    </row>
    <row r="193" spans="1:4" ht="12.75">
      <c r="A193" s="70"/>
      <c r="B193" s="72" t="s">
        <v>277</v>
      </c>
      <c r="C193" s="73" t="s">
        <v>277</v>
      </c>
      <c r="D193" s="72" t="s">
        <v>62</v>
      </c>
    </row>
    <row r="194" spans="1:4" ht="12.75">
      <c r="A194" s="70"/>
      <c r="B194" s="72" t="s">
        <v>289</v>
      </c>
      <c r="C194" s="72" t="s">
        <v>289</v>
      </c>
      <c r="D194" s="72" t="s">
        <v>134</v>
      </c>
    </row>
    <row r="195" spans="1:4" ht="12.75">
      <c r="A195" s="70"/>
      <c r="B195" s="72" t="s">
        <v>188</v>
      </c>
      <c r="C195" s="72" t="s">
        <v>188</v>
      </c>
      <c r="D195" s="72" t="s">
        <v>62</v>
      </c>
    </row>
    <row r="196" spans="1:4" ht="12.75">
      <c r="A196" s="70"/>
      <c r="B196" s="72" t="s">
        <v>57</v>
      </c>
      <c r="C196" s="72" t="s">
        <v>57</v>
      </c>
      <c r="D196" s="72" t="s">
        <v>62</v>
      </c>
    </row>
    <row r="197" spans="1:4" ht="12.75">
      <c r="A197" s="70"/>
      <c r="B197" s="72" t="s">
        <v>55</v>
      </c>
      <c r="C197" s="72" t="s">
        <v>55</v>
      </c>
      <c r="D197" s="72" t="s">
        <v>134</v>
      </c>
    </row>
    <row r="198" ht="12.75">
      <c r="A198" s="70"/>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30.10546875" style="36" customWidth="1"/>
    <col min="5" max="16384" width="8.88671875" style="36" customWidth="1"/>
  </cols>
  <sheetData>
    <row r="1" spans="1:7" ht="15">
      <c r="A1" s="38" t="s">
        <v>60</v>
      </c>
      <c r="B1" s="34" t="s">
        <v>67</v>
      </c>
      <c r="C1" s="38" t="s">
        <v>61</v>
      </c>
      <c r="D1" s="38" t="s">
        <v>79</v>
      </c>
      <c r="E1" s="61"/>
      <c r="G1" s="110"/>
    </row>
    <row r="2" spans="1:5" ht="15">
      <c r="A2" s="90" t="s">
        <v>219</v>
      </c>
      <c r="B2" s="91" t="s">
        <v>242</v>
      </c>
      <c r="C2" s="36" t="s">
        <v>166</v>
      </c>
      <c r="D2" s="61" t="s">
        <v>80</v>
      </c>
      <c r="E2" s="61"/>
    </row>
    <row r="3" spans="1:5" ht="15">
      <c r="A3" s="40" t="s">
        <v>211</v>
      </c>
      <c r="B3" s="91" t="s">
        <v>236</v>
      </c>
      <c r="C3" s="36" t="s">
        <v>63</v>
      </c>
      <c r="D3" s="61" t="s">
        <v>225</v>
      </c>
      <c r="E3" s="97"/>
    </row>
    <row r="4" spans="1:5" ht="15">
      <c r="A4" s="40" t="s">
        <v>213</v>
      </c>
      <c r="B4" s="91" t="s">
        <v>156</v>
      </c>
      <c r="C4" s="36" t="s">
        <v>129</v>
      </c>
      <c r="E4" s="97"/>
    </row>
    <row r="5" spans="1:5" ht="15">
      <c r="A5" s="110" t="s">
        <v>291</v>
      </c>
      <c r="B5" s="89" t="s">
        <v>260</v>
      </c>
      <c r="C5" s="36" t="s">
        <v>134</v>
      </c>
      <c r="E5" s="97"/>
    </row>
    <row r="6" spans="1:5" ht="15">
      <c r="A6" s="90" t="s">
        <v>240</v>
      </c>
      <c r="B6" t="s">
        <v>293</v>
      </c>
      <c r="C6" s="36" t="s">
        <v>62</v>
      </c>
      <c r="E6" s="97"/>
    </row>
    <row r="7" spans="1:5" ht="15">
      <c r="A7" s="90" t="s">
        <v>250</v>
      </c>
      <c r="B7" s="98" t="s">
        <v>244</v>
      </c>
      <c r="C7" s="110" t="s">
        <v>66</v>
      </c>
      <c r="E7" s="97"/>
    </row>
    <row r="8" spans="1:5" ht="15">
      <c r="A8" s="90" t="s">
        <v>252</v>
      </c>
      <c r="B8" s="98" t="s">
        <v>135</v>
      </c>
      <c r="C8" s="110"/>
      <c r="E8" s="97"/>
    </row>
    <row r="9" spans="1:5" ht="15">
      <c r="A9" s="40" t="s">
        <v>152</v>
      </c>
      <c r="B9" s="36" t="s">
        <v>207</v>
      </c>
      <c r="E9" s="97"/>
    </row>
    <row r="10" spans="1:5" ht="15">
      <c r="A10" s="90" t="s">
        <v>259</v>
      </c>
      <c r="B10" s="36" t="s">
        <v>136</v>
      </c>
      <c r="E10" s="97"/>
    </row>
    <row r="11" spans="1:5" ht="15">
      <c r="A11" s="40" t="s">
        <v>50</v>
      </c>
      <c r="B11" s="89" t="s">
        <v>245</v>
      </c>
      <c r="E11" s="97"/>
    </row>
    <row r="12" spans="1:5" ht="15">
      <c r="A12" s="40" t="s">
        <v>159</v>
      </c>
      <c r="B12" s="36" t="s">
        <v>173</v>
      </c>
      <c r="E12" s="97"/>
    </row>
    <row r="13" spans="1:5" ht="15">
      <c r="A13" s="90" t="s">
        <v>263</v>
      </c>
      <c r="B13" s="36" t="s">
        <v>304</v>
      </c>
      <c r="E13" s="97"/>
    </row>
    <row r="14" spans="1:5" ht="15">
      <c r="A14" s="90" t="s">
        <v>265</v>
      </c>
      <c r="B14" s="36" t="s">
        <v>218</v>
      </c>
      <c r="E14" s="97"/>
    </row>
    <row r="15" spans="1:5" ht="15">
      <c r="A15" s="40" t="s">
        <v>169</v>
      </c>
      <c r="B15" s="36" t="s">
        <v>137</v>
      </c>
      <c r="E15" s="97"/>
    </row>
    <row r="16" spans="1:5" ht="15">
      <c r="A16" s="108" t="s">
        <v>170</v>
      </c>
      <c r="B16" s="36" t="s">
        <v>138</v>
      </c>
      <c r="E16" s="97"/>
    </row>
    <row r="17" spans="1:5" ht="15">
      <c r="A17" s="90" t="s">
        <v>268</v>
      </c>
      <c r="B17" s="89" t="s">
        <v>162</v>
      </c>
      <c r="E17" s="97"/>
    </row>
    <row r="18" spans="1:5" ht="15">
      <c r="A18" s="90" t="s">
        <v>176</v>
      </c>
      <c r="B18" s="36" t="s">
        <v>241</v>
      </c>
      <c r="E18" s="97"/>
    </row>
    <row r="19" spans="1:5" ht="15">
      <c r="A19" s="40" t="s">
        <v>269</v>
      </c>
      <c r="B19" s="36" t="s">
        <v>211</v>
      </c>
      <c r="E19" s="97"/>
    </row>
    <row r="20" spans="1:5" ht="15">
      <c r="A20" s="90" t="s">
        <v>45</v>
      </c>
      <c r="B20" s="94" t="s">
        <v>171</v>
      </c>
      <c r="E20" s="97"/>
    </row>
    <row r="21" spans="1:5" ht="15">
      <c r="A21" s="90" t="s">
        <v>47</v>
      </c>
      <c r="B21" s="36" t="s">
        <v>278</v>
      </c>
      <c r="E21" s="97"/>
    </row>
    <row r="22" spans="1:5" ht="15">
      <c r="A22" s="40" t="s">
        <v>51</v>
      </c>
      <c r="B22" s="96" t="s">
        <v>213</v>
      </c>
      <c r="E22" s="97"/>
    </row>
    <row r="23" spans="1:5" ht="15">
      <c r="A23" s="110" t="s">
        <v>52</v>
      </c>
      <c r="B23" s="36" t="s">
        <v>256</v>
      </c>
      <c r="E23" s="97"/>
    </row>
    <row r="24" spans="1:5" ht="15">
      <c r="A24" s="40" t="s">
        <v>284</v>
      </c>
      <c r="B24" s="36" t="s">
        <v>29</v>
      </c>
      <c r="E24" s="97"/>
    </row>
    <row r="25" spans="1:5" ht="15">
      <c r="A25" s="90" t="s">
        <v>192</v>
      </c>
      <c r="B25" s="36" t="s">
        <v>212</v>
      </c>
      <c r="E25" s="97"/>
    </row>
    <row r="26" spans="1:5" ht="15">
      <c r="A26" s="40" t="s">
        <v>257</v>
      </c>
      <c r="B26" s="36" t="s">
        <v>30</v>
      </c>
      <c r="E26" s="97"/>
    </row>
    <row r="27" spans="1:5" ht="15">
      <c r="A27" s="90" t="s">
        <v>276</v>
      </c>
      <c r="B27" s="36" t="s">
        <v>168</v>
      </c>
      <c r="E27" s="97"/>
    </row>
    <row r="28" spans="1:5" ht="15">
      <c r="A28" s="40" t="s">
        <v>258</v>
      </c>
      <c r="B28" s="108" t="s">
        <v>233</v>
      </c>
      <c r="E28" s="97"/>
    </row>
    <row r="29" spans="1:5" ht="15">
      <c r="A29" s="110" t="s">
        <v>66</v>
      </c>
      <c r="B29" s="36" t="s">
        <v>214</v>
      </c>
      <c r="E29" s="97"/>
    </row>
    <row r="30" spans="1:5" ht="15">
      <c r="A30" s="40" t="s">
        <v>186</v>
      </c>
      <c r="B30" s="36" t="s">
        <v>291</v>
      </c>
      <c r="E30" s="97"/>
    </row>
    <row r="31" spans="1:5" ht="15">
      <c r="A31" s="90" t="s">
        <v>277</v>
      </c>
      <c r="B31" s="36" t="s">
        <v>15</v>
      </c>
      <c r="E31" s="97"/>
    </row>
    <row r="32" spans="1:5" ht="15">
      <c r="A32" s="40" t="s">
        <v>289</v>
      </c>
      <c r="B32" s="36" t="s">
        <v>130</v>
      </c>
      <c r="E32" s="97"/>
    </row>
    <row r="33" spans="1:5" ht="15">
      <c r="A33" s="108" t="s">
        <v>188</v>
      </c>
      <c r="B33" s="36" t="s">
        <v>32</v>
      </c>
      <c r="E33" s="97"/>
    </row>
    <row r="34" spans="1:5" ht="15">
      <c r="A34" s="40" t="s">
        <v>57</v>
      </c>
      <c r="B34" s="108" t="s">
        <v>189</v>
      </c>
      <c r="E34" s="97"/>
    </row>
    <row r="35" spans="1:5" ht="15">
      <c r="A35" s="81" t="s">
        <v>55</v>
      </c>
      <c r="B35" s="109" t="s">
        <v>290</v>
      </c>
      <c r="E35" s="97"/>
    </row>
    <row r="36" spans="1:5" ht="15">
      <c r="A36" s="40"/>
      <c r="B36" s="36" t="s">
        <v>302</v>
      </c>
      <c r="E36" s="97"/>
    </row>
    <row r="37" spans="1:5" ht="15">
      <c r="A37" s="40"/>
      <c r="B37" s="36" t="s">
        <v>208</v>
      </c>
      <c r="E37" s="97"/>
    </row>
    <row r="38" spans="1:5" ht="15">
      <c r="A38" s="40"/>
      <c r="B38" s="89" t="s">
        <v>209</v>
      </c>
      <c r="E38" s="97"/>
    </row>
    <row r="39" spans="1:5" ht="15">
      <c r="A39" s="40"/>
      <c r="B39" s="110" t="s">
        <v>46</v>
      </c>
      <c r="E39" s="97"/>
    </row>
    <row r="40" spans="1:5" ht="15">
      <c r="A40" s="40"/>
      <c r="B40" s="108" t="s">
        <v>294</v>
      </c>
      <c r="E40" s="97"/>
    </row>
    <row r="41" spans="1:5" ht="15">
      <c r="A41" s="40"/>
      <c r="B41" s="36" t="s">
        <v>274</v>
      </c>
      <c r="E41" s="97"/>
    </row>
    <row r="42" spans="1:5" ht="15">
      <c r="A42" s="40"/>
      <c r="B42" s="95" t="s">
        <v>250</v>
      </c>
      <c r="E42" s="97"/>
    </row>
    <row r="43" spans="1:5" ht="15">
      <c r="A43" s="40"/>
      <c r="B43" s="36" t="s">
        <v>252</v>
      </c>
      <c r="E43" s="97"/>
    </row>
    <row r="44" spans="1:5" ht="15">
      <c r="A44" s="40"/>
      <c r="B44" s="61" t="s">
        <v>152</v>
      </c>
      <c r="E44" s="97"/>
    </row>
    <row r="45" spans="1:5" ht="15">
      <c r="A45" s="40"/>
      <c r="B45" s="89" t="s">
        <v>259</v>
      </c>
      <c r="E45" s="97"/>
    </row>
    <row r="46" spans="1:5" ht="15">
      <c r="A46" s="40"/>
      <c r="B46" s="89" t="s">
        <v>50</v>
      </c>
      <c r="E46" s="97"/>
    </row>
    <row r="47" spans="1:5" ht="15">
      <c r="A47" s="40"/>
      <c r="B47" s="36" t="s">
        <v>160</v>
      </c>
      <c r="E47" s="97"/>
    </row>
    <row r="48" spans="1:5" ht="15">
      <c r="A48" s="40"/>
      <c r="B48" s="88" t="s">
        <v>263</v>
      </c>
      <c r="E48" s="97"/>
    </row>
    <row r="49" spans="1:5" ht="15">
      <c r="A49" s="40"/>
      <c r="B49" s="108" t="s">
        <v>265</v>
      </c>
      <c r="E49" s="97"/>
    </row>
    <row r="50" spans="1:5" ht="15">
      <c r="A50" s="40"/>
      <c r="B50" s="108" t="s">
        <v>237</v>
      </c>
      <c r="E50" s="97"/>
    </row>
    <row r="51" spans="1:5" ht="15">
      <c r="A51" s="40"/>
      <c r="B51" s="108" t="s">
        <v>163</v>
      </c>
      <c r="E51" s="97"/>
    </row>
    <row r="52" spans="1:5" ht="15">
      <c r="A52" s="40"/>
      <c r="B52" s="109" t="s">
        <v>279</v>
      </c>
      <c r="E52" s="97"/>
    </row>
    <row r="53" spans="1:5" ht="15">
      <c r="A53" s="40"/>
      <c r="B53" s="96" t="s">
        <v>261</v>
      </c>
      <c r="E53" s="97"/>
    </row>
    <row r="54" spans="1:5" ht="15">
      <c r="A54" s="40"/>
      <c r="B54" s="111" t="s">
        <v>295</v>
      </c>
      <c r="E54" s="97"/>
    </row>
    <row r="55" spans="1:2" s="108" customFormat="1" ht="15">
      <c r="A55" s="40"/>
      <c r="B55" s="111" t="s">
        <v>311</v>
      </c>
    </row>
    <row r="56" spans="1:5" ht="15">
      <c r="A56" s="40"/>
      <c r="B56" s="36" t="s">
        <v>246</v>
      </c>
      <c r="E56" s="97"/>
    </row>
    <row r="57" spans="1:5" ht="15">
      <c r="A57" s="40"/>
      <c r="B57" s="36" t="s">
        <v>255</v>
      </c>
      <c r="E57" s="97"/>
    </row>
    <row r="58" spans="1:5" ht="15">
      <c r="A58" s="40"/>
      <c r="B58" s="89" t="s">
        <v>247</v>
      </c>
      <c r="E58" s="97"/>
    </row>
    <row r="59" spans="1:5" ht="15">
      <c r="A59" s="40"/>
      <c r="B59" s="85" t="s">
        <v>131</v>
      </c>
      <c r="E59" s="97"/>
    </row>
    <row r="60" spans="1:5" ht="15">
      <c r="A60" s="40"/>
      <c r="B60" s="36" t="s">
        <v>33</v>
      </c>
      <c r="E60" s="97"/>
    </row>
    <row r="61" spans="1:5" ht="15">
      <c r="A61" s="40"/>
      <c r="B61" s="89" t="s">
        <v>273</v>
      </c>
      <c r="E61" s="97"/>
    </row>
    <row r="62" spans="1:5" ht="15">
      <c r="A62" s="40"/>
      <c r="B62" s="36" t="s">
        <v>234</v>
      </c>
      <c r="E62" s="97"/>
    </row>
    <row r="63" spans="1:5" ht="15">
      <c r="A63" s="40"/>
      <c r="B63" s="36" t="s">
        <v>132</v>
      </c>
      <c r="E63" s="97"/>
    </row>
    <row r="64" spans="1:5" ht="15">
      <c r="A64" s="40"/>
      <c r="B64" s="36" t="s">
        <v>170</v>
      </c>
      <c r="E64" s="97"/>
    </row>
    <row r="65" spans="1:5" ht="15">
      <c r="A65" s="40"/>
      <c r="B65" s="36" t="s">
        <v>268</v>
      </c>
      <c r="E65" s="97"/>
    </row>
    <row r="66" spans="1:5" ht="15">
      <c r="A66" s="40"/>
      <c r="B66" s="36" t="s">
        <v>139</v>
      </c>
      <c r="E66" s="97"/>
    </row>
    <row r="67" spans="1:5" ht="15">
      <c r="A67" s="40"/>
      <c r="B67" s="36" t="s">
        <v>34</v>
      </c>
      <c r="E67" s="97"/>
    </row>
    <row r="68" spans="1:5" ht="15">
      <c r="A68" s="40"/>
      <c r="B68" s="89" t="s">
        <v>140</v>
      </c>
      <c r="E68" s="97"/>
    </row>
    <row r="69" spans="1:5" ht="15">
      <c r="A69" s="40"/>
      <c r="B69" s="107" t="s">
        <v>176</v>
      </c>
      <c r="E69" s="97"/>
    </row>
    <row r="70" spans="1:5" ht="15">
      <c r="A70" s="40"/>
      <c r="B70" s="36" t="s">
        <v>299</v>
      </c>
      <c r="E70" s="97"/>
    </row>
    <row r="71" spans="1:5" ht="15">
      <c r="A71" s="40"/>
      <c r="B71" s="111" t="s">
        <v>298</v>
      </c>
      <c r="E71" s="97"/>
    </row>
    <row r="72" spans="1:5" ht="15">
      <c r="A72" s="40"/>
      <c r="B72" s="110" t="s">
        <v>174</v>
      </c>
      <c r="E72" s="97"/>
    </row>
    <row r="73" spans="1:5" ht="15">
      <c r="A73" s="40"/>
      <c r="B73" s="36" t="s">
        <v>264</v>
      </c>
      <c r="E73" s="97"/>
    </row>
    <row r="74" spans="1:2" s="106" customFormat="1" ht="15">
      <c r="A74" s="40"/>
      <c r="B74" s="36" t="s">
        <v>287</v>
      </c>
    </row>
    <row r="75" spans="1:5" ht="15">
      <c r="A75" s="40"/>
      <c r="B75" s="102" t="s">
        <v>164</v>
      </c>
      <c r="E75" s="97"/>
    </row>
    <row r="76" spans="1:5" ht="15">
      <c r="A76" s="40"/>
      <c r="B76" s="36" t="s">
        <v>16</v>
      </c>
      <c r="E76" s="97"/>
    </row>
    <row r="77" spans="1:5" ht="15">
      <c r="A77" s="40"/>
      <c r="B77" s="36" t="s">
        <v>305</v>
      </c>
      <c r="E77" s="97"/>
    </row>
    <row r="78" spans="1:5" ht="15">
      <c r="A78" s="40"/>
      <c r="B78" s="89" t="s">
        <v>239</v>
      </c>
      <c r="E78" s="97"/>
    </row>
    <row r="79" spans="1:5" ht="15">
      <c r="A79" s="40"/>
      <c r="B79" s="89" t="s">
        <v>270</v>
      </c>
      <c r="E79" s="97"/>
    </row>
    <row r="80" spans="1:5" ht="15">
      <c r="A80" s="40"/>
      <c r="B80" s="105" t="s">
        <v>45</v>
      </c>
      <c r="E80" s="97"/>
    </row>
    <row r="81" spans="1:5" ht="15">
      <c r="A81" s="40"/>
      <c r="B81" s="36" t="s">
        <v>238</v>
      </c>
      <c r="E81" s="97"/>
    </row>
    <row r="82" spans="1:5" ht="15">
      <c r="A82" s="40"/>
      <c r="B82" s="89" t="s">
        <v>251</v>
      </c>
      <c r="E82" s="97"/>
    </row>
    <row r="83" spans="1:5" ht="15">
      <c r="A83" s="40"/>
      <c r="B83" s="36" t="s">
        <v>253</v>
      </c>
      <c r="E83" s="97"/>
    </row>
    <row r="84" spans="1:5" ht="15">
      <c r="A84" s="40"/>
      <c r="B84" s="36" t="s">
        <v>141</v>
      </c>
      <c r="E84" s="97"/>
    </row>
    <row r="85" spans="1:5" ht="15">
      <c r="A85" s="40"/>
      <c r="B85" s="36" t="s">
        <v>285</v>
      </c>
      <c r="E85" s="97"/>
    </row>
    <row r="86" spans="1:5" ht="15">
      <c r="A86" s="40"/>
      <c r="B86" s="36" t="s">
        <v>267</v>
      </c>
      <c r="E86" s="97"/>
    </row>
    <row r="87" spans="1:5" ht="15">
      <c r="A87" s="40"/>
      <c r="B87" s="36" t="s">
        <v>44</v>
      </c>
      <c r="E87" s="97"/>
    </row>
    <row r="88" spans="1:5" ht="15">
      <c r="A88" s="40"/>
      <c r="B88" s="36" t="s">
        <v>142</v>
      </c>
      <c r="E88" s="97"/>
    </row>
    <row r="89" spans="1:5" ht="15">
      <c r="A89" s="40"/>
      <c r="B89" s="84" t="s">
        <v>158</v>
      </c>
      <c r="E89" s="97"/>
    </row>
    <row r="90" spans="1:5" ht="15">
      <c r="A90" s="40"/>
      <c r="B90" s="36" t="s">
        <v>58</v>
      </c>
      <c r="E90" s="97"/>
    </row>
    <row r="91" spans="1:5" ht="15">
      <c r="A91" s="40"/>
      <c r="B91" s="36" t="s">
        <v>48</v>
      </c>
      <c r="E91" s="97"/>
    </row>
    <row r="92" spans="1:5" ht="15">
      <c r="A92" s="40"/>
      <c r="B92" s="36" t="s">
        <v>190</v>
      </c>
      <c r="E92" s="97"/>
    </row>
    <row r="93" spans="1:5" ht="15">
      <c r="A93" s="40"/>
      <c r="B93" s="100" t="s">
        <v>303</v>
      </c>
      <c r="E93" s="97"/>
    </row>
    <row r="94" spans="1:5" ht="15">
      <c r="A94" s="40"/>
      <c r="B94" s="101" t="s">
        <v>215</v>
      </c>
      <c r="E94" s="97"/>
    </row>
    <row r="95" spans="1:5" ht="15">
      <c r="A95" s="40"/>
      <c r="B95" s="36" t="s">
        <v>35</v>
      </c>
      <c r="E95" s="97"/>
    </row>
    <row r="96" spans="1:5" ht="15">
      <c r="A96" s="40"/>
      <c r="B96" s="89" t="s">
        <v>53</v>
      </c>
      <c r="E96" s="97"/>
    </row>
    <row r="97" spans="1:5" ht="15">
      <c r="A97" s="40"/>
      <c r="B97" s="36" t="s">
        <v>183</v>
      </c>
      <c r="E97" s="97"/>
    </row>
    <row r="98" spans="1:5" ht="15">
      <c r="A98" s="40"/>
      <c r="B98" s="36" t="s">
        <v>21</v>
      </c>
      <c r="E98" s="97"/>
    </row>
    <row r="99" spans="1:5" ht="15">
      <c r="A99" s="40"/>
      <c r="B99" s="89" t="s">
        <v>281</v>
      </c>
      <c r="E99" s="97"/>
    </row>
    <row r="100" spans="1:5" ht="15">
      <c r="A100" s="40"/>
      <c r="B100" s="98" t="s">
        <v>54</v>
      </c>
      <c r="E100" s="97"/>
    </row>
    <row r="101" spans="1:5" ht="15">
      <c r="A101" s="40"/>
      <c r="B101" s="36" t="s">
        <v>36</v>
      </c>
      <c r="E101" s="97"/>
    </row>
    <row r="102" spans="1:5" ht="15">
      <c r="A102" s="40"/>
      <c r="B102" s="93" t="s">
        <v>262</v>
      </c>
      <c r="E102" s="97"/>
    </row>
    <row r="103" spans="1:5" ht="15">
      <c r="A103" s="40"/>
      <c r="B103" s="106" t="s">
        <v>41</v>
      </c>
      <c r="E103" s="97"/>
    </row>
    <row r="104" spans="1:5" ht="15">
      <c r="A104" s="40"/>
      <c r="B104" s="36" t="s">
        <v>17</v>
      </c>
      <c r="E104" s="97"/>
    </row>
    <row r="105" spans="1:5" ht="15">
      <c r="A105" s="40"/>
      <c r="B105" s="36" t="s">
        <v>266</v>
      </c>
      <c r="E105" s="97"/>
    </row>
    <row r="106" spans="1:5" ht="15">
      <c r="A106" s="40"/>
      <c r="B106" s="103" t="s">
        <v>243</v>
      </c>
      <c r="E106" s="97"/>
    </row>
    <row r="107" spans="1:5" ht="15">
      <c r="A107" s="40"/>
      <c r="B107" s="105" t="s">
        <v>178</v>
      </c>
      <c r="E107" s="97"/>
    </row>
    <row r="108" spans="1:5" ht="15">
      <c r="A108" s="40"/>
      <c r="B108" s="98" t="s">
        <v>52</v>
      </c>
      <c r="E108" s="97"/>
    </row>
    <row r="109" spans="1:5" ht="15">
      <c r="A109" s="40"/>
      <c r="B109" s="86" t="s">
        <v>286</v>
      </c>
      <c r="E109" s="97"/>
    </row>
    <row r="110" spans="1:5" ht="15">
      <c r="A110" s="40"/>
      <c r="B110" s="84" t="s">
        <v>184</v>
      </c>
      <c r="E110" s="97"/>
    </row>
    <row r="111" spans="1:5" ht="15">
      <c r="A111" s="40"/>
      <c r="B111" s="36" t="s">
        <v>180</v>
      </c>
      <c r="E111" s="97"/>
    </row>
    <row r="112" spans="1:2" s="104" customFormat="1" ht="15">
      <c r="A112" s="40"/>
      <c r="B112" s="107" t="s">
        <v>283</v>
      </c>
    </row>
    <row r="113" spans="1:5" ht="15">
      <c r="A113" s="40"/>
      <c r="B113" s="36" t="s">
        <v>284</v>
      </c>
      <c r="E113" s="97"/>
    </row>
    <row r="114" spans="1:5" ht="15">
      <c r="A114" s="40"/>
      <c r="B114" s="36" t="s">
        <v>167</v>
      </c>
      <c r="E114" s="97"/>
    </row>
    <row r="115" spans="1:5" ht="15">
      <c r="A115" s="40"/>
      <c r="B115" s="36" t="s">
        <v>37</v>
      </c>
      <c r="E115" s="97"/>
    </row>
    <row r="116" spans="1:5" ht="15">
      <c r="A116" s="40"/>
      <c r="B116" s="89" t="s">
        <v>143</v>
      </c>
      <c r="E116" s="97"/>
    </row>
    <row r="117" spans="1:2" s="103" customFormat="1" ht="15">
      <c r="A117" s="40"/>
      <c r="B117" s="36" t="s">
        <v>25</v>
      </c>
    </row>
    <row r="118" spans="1:2" s="106" customFormat="1" ht="15">
      <c r="A118" s="40"/>
      <c r="B118" s="36" t="s">
        <v>288</v>
      </c>
    </row>
    <row r="119" spans="1:5" ht="15">
      <c r="A119" s="40"/>
      <c r="B119" s="36" t="s">
        <v>181</v>
      </c>
      <c r="E119" s="97"/>
    </row>
    <row r="120" spans="1:5" ht="15">
      <c r="A120" s="40"/>
      <c r="B120" s="89" t="s">
        <v>144</v>
      </c>
      <c r="E120" s="97"/>
    </row>
    <row r="121" spans="1:5" ht="15">
      <c r="A121" s="40"/>
      <c r="B121" s="36" t="s">
        <v>185</v>
      </c>
      <c r="E121" s="97"/>
    </row>
    <row r="122" spans="1:5" ht="15">
      <c r="A122" s="40"/>
      <c r="B122" s="36" t="s">
        <v>145</v>
      </c>
      <c r="E122" s="97"/>
    </row>
    <row r="123" spans="1:5" ht="15">
      <c r="A123" s="40"/>
      <c r="B123" s="36" t="s">
        <v>271</v>
      </c>
      <c r="E123" s="97"/>
    </row>
    <row r="124" spans="1:5" ht="15">
      <c r="A124" s="40"/>
      <c r="B124" s="102" t="s">
        <v>38</v>
      </c>
      <c r="E124" s="97"/>
    </row>
    <row r="125" spans="1:5" ht="15">
      <c r="A125" s="40"/>
      <c r="B125" s="36" t="s">
        <v>18</v>
      </c>
      <c r="E125" s="97"/>
    </row>
    <row r="126" spans="1:5" ht="15">
      <c r="A126" s="40"/>
      <c r="B126" s="36" t="s">
        <v>146</v>
      </c>
      <c r="E126" s="97"/>
    </row>
    <row r="127" spans="1:5" ht="15">
      <c r="A127" s="40"/>
      <c r="B127" s="36" t="s">
        <v>282</v>
      </c>
      <c r="E127" s="97"/>
    </row>
    <row r="128" spans="1:5" ht="15">
      <c r="A128" s="40"/>
      <c r="B128" s="92" t="s">
        <v>193</v>
      </c>
      <c r="E128" s="97"/>
    </row>
    <row r="129" spans="1:5" ht="15">
      <c r="A129" s="40"/>
      <c r="B129" s="36" t="s">
        <v>192</v>
      </c>
      <c r="E129" s="97"/>
    </row>
    <row r="130" spans="1:5" ht="15">
      <c r="A130" s="40"/>
      <c r="B130" s="96" t="s">
        <v>56</v>
      </c>
      <c r="E130" s="97"/>
    </row>
    <row r="131" spans="1:5" ht="15">
      <c r="A131" s="40"/>
      <c r="B131" s="36" t="s">
        <v>42</v>
      </c>
      <c r="E131" s="97"/>
    </row>
    <row r="132" spans="1:5" ht="15">
      <c r="A132" s="40"/>
      <c r="B132" s="89" t="s">
        <v>272</v>
      </c>
      <c r="E132" s="97"/>
    </row>
    <row r="133" spans="1:5" ht="15">
      <c r="A133" s="40"/>
      <c r="B133" s="36" t="s">
        <v>133</v>
      </c>
      <c r="E133" s="97"/>
    </row>
    <row r="134" spans="1:5" ht="15">
      <c r="A134" s="40"/>
      <c r="B134" s="36" t="s">
        <v>257</v>
      </c>
      <c r="E134" s="97"/>
    </row>
    <row r="135" spans="1:5" ht="15">
      <c r="A135" s="40"/>
      <c r="B135" s="36" t="s">
        <v>276</v>
      </c>
      <c r="E135" s="97"/>
    </row>
    <row r="136" spans="1:5" ht="15">
      <c r="A136" s="40"/>
      <c r="B136" s="36" t="s">
        <v>258</v>
      </c>
      <c r="E136" s="97"/>
    </row>
    <row r="137" spans="1:5" ht="15">
      <c r="A137" s="40"/>
      <c r="B137" s="36" t="s">
        <v>297</v>
      </c>
      <c r="E137" s="97"/>
    </row>
    <row r="138" spans="1:5" ht="15">
      <c r="A138" s="40"/>
      <c r="B138" s="36" t="s">
        <v>177</v>
      </c>
      <c r="E138" s="97"/>
    </row>
    <row r="139" spans="1:5" ht="15">
      <c r="A139" s="40"/>
      <c r="B139" s="84" t="s">
        <v>310</v>
      </c>
      <c r="E139" s="97"/>
    </row>
    <row r="140" spans="1:5" ht="15">
      <c r="A140" s="40"/>
      <c r="B140" s="111" t="s">
        <v>66</v>
      </c>
      <c r="E140" s="97"/>
    </row>
    <row r="141" spans="1:5" ht="15">
      <c r="A141" s="40"/>
      <c r="B141" s="83" t="s">
        <v>191</v>
      </c>
      <c r="E141" s="97"/>
    </row>
    <row r="142" spans="1:5" ht="15">
      <c r="A142" s="40"/>
      <c r="B142" s="36" t="s">
        <v>22</v>
      </c>
      <c r="E142" s="97"/>
    </row>
    <row r="143" spans="1:5" ht="15">
      <c r="A143" s="40"/>
      <c r="B143" s="108" t="s">
        <v>280</v>
      </c>
      <c r="E143" s="97"/>
    </row>
    <row r="144" spans="1:5" ht="15">
      <c r="A144" s="40"/>
      <c r="B144" s="108" t="s">
        <v>23</v>
      </c>
      <c r="E144" s="97"/>
    </row>
    <row r="145" spans="1:5" ht="15">
      <c r="A145" s="40"/>
      <c r="B145" s="36" t="s">
        <v>182</v>
      </c>
      <c r="E145" s="97"/>
    </row>
    <row r="146" spans="1:5" ht="15">
      <c r="A146" s="40"/>
      <c r="B146" s="36" t="s">
        <v>26</v>
      </c>
      <c r="E146" s="97"/>
    </row>
    <row r="147" spans="1:5" ht="15">
      <c r="A147" s="40"/>
      <c r="B147" s="36" t="s">
        <v>157</v>
      </c>
      <c r="E147" s="97"/>
    </row>
    <row r="148" spans="1:5" ht="15">
      <c r="A148" s="40"/>
      <c r="B148" s="36" t="s">
        <v>306</v>
      </c>
      <c r="E148" s="97"/>
    </row>
    <row r="149" spans="1:5" ht="15">
      <c r="A149" s="40"/>
      <c r="B149" s="36" t="s">
        <v>27</v>
      </c>
      <c r="E149" s="97"/>
    </row>
    <row r="150" spans="1:2" s="99" customFormat="1" ht="15">
      <c r="A150" s="40"/>
      <c r="B150" s="89" t="s">
        <v>39</v>
      </c>
    </row>
    <row r="151" spans="1:5" ht="15">
      <c r="A151" s="40"/>
      <c r="B151" s="36" t="s">
        <v>248</v>
      </c>
      <c r="E151" s="97"/>
    </row>
    <row r="152" spans="1:5" ht="15">
      <c r="A152" s="40"/>
      <c r="B152" s="36" t="s">
        <v>307</v>
      </c>
      <c r="E152" s="97"/>
    </row>
    <row r="153" spans="1:5" ht="15">
      <c r="A153" s="40"/>
      <c r="B153" s="89" t="s">
        <v>186</v>
      </c>
      <c r="E153" s="97"/>
    </row>
    <row r="154" spans="1:5" ht="15">
      <c r="A154" s="40"/>
      <c r="B154" s="36" t="s">
        <v>40</v>
      </c>
      <c r="E154" s="97"/>
    </row>
    <row r="155" spans="1:5" ht="15">
      <c r="A155" s="40"/>
      <c r="B155" s="36" t="s">
        <v>277</v>
      </c>
      <c r="E155" s="97"/>
    </row>
    <row r="156" spans="1:5" ht="15">
      <c r="A156" s="40"/>
      <c r="B156" s="36" t="s">
        <v>49</v>
      </c>
      <c r="E156" s="97"/>
    </row>
    <row r="157" spans="1:5" ht="15">
      <c r="A157" s="40"/>
      <c r="B157" s="99" t="s">
        <v>210</v>
      </c>
      <c r="E157" s="97"/>
    </row>
    <row r="158" spans="1:5" ht="15">
      <c r="A158" s="40"/>
      <c r="B158" s="36" t="s">
        <v>308</v>
      </c>
      <c r="E158" s="97"/>
    </row>
    <row r="159" spans="1:5" ht="15">
      <c r="A159" s="40"/>
      <c r="B159" s="36" t="s">
        <v>216</v>
      </c>
      <c r="E159" s="97"/>
    </row>
    <row r="160" spans="1:5" ht="15">
      <c r="A160" s="40"/>
      <c r="B160" s="36" t="s">
        <v>147</v>
      </c>
      <c r="E160" s="97"/>
    </row>
    <row r="161" spans="1:5" ht="15">
      <c r="A161" s="40"/>
      <c r="B161" s="36" t="s">
        <v>309</v>
      </c>
      <c r="E161" s="97"/>
    </row>
    <row r="162" spans="1:5" ht="15">
      <c r="A162" s="40"/>
      <c r="B162" s="96" t="s">
        <v>235</v>
      </c>
      <c r="E162" s="97"/>
    </row>
    <row r="163" spans="1:5" ht="15">
      <c r="A163" s="40"/>
      <c r="B163" s="36" t="s">
        <v>19</v>
      </c>
      <c r="E163" s="97"/>
    </row>
    <row r="164" spans="1:5" ht="15">
      <c r="A164" s="40"/>
      <c r="B164" s="86" t="s">
        <v>148</v>
      </c>
      <c r="E164" s="97"/>
    </row>
    <row r="165" spans="1:5" ht="15">
      <c r="A165" s="40"/>
      <c r="B165" s="36" t="s">
        <v>153</v>
      </c>
      <c r="E165" s="97"/>
    </row>
    <row r="166" spans="1:5" ht="15">
      <c r="A166" s="40"/>
      <c r="B166" s="36" t="s">
        <v>187</v>
      </c>
      <c r="E166" s="97"/>
    </row>
    <row r="167" spans="1:5" ht="15">
      <c r="A167" s="40"/>
      <c r="B167" s="36" t="s">
        <v>59</v>
      </c>
      <c r="E167" s="97"/>
    </row>
    <row r="168" spans="1:5" ht="15">
      <c r="A168" s="40"/>
      <c r="B168" s="36" t="s">
        <v>31</v>
      </c>
      <c r="E168" s="97"/>
    </row>
    <row r="169" spans="1:5" ht="15">
      <c r="A169" s="40"/>
      <c r="B169" s="108" t="s">
        <v>296</v>
      </c>
      <c r="E169" s="97"/>
    </row>
    <row r="170" spans="1:5" ht="15">
      <c r="A170" s="40"/>
      <c r="B170" s="108" t="s">
        <v>165</v>
      </c>
      <c r="E170" s="97"/>
    </row>
    <row r="171" spans="1:5" ht="15">
      <c r="A171" s="40"/>
      <c r="B171" s="110" t="s">
        <v>149</v>
      </c>
      <c r="E171" s="97"/>
    </row>
    <row r="172" spans="1:5" ht="15">
      <c r="A172" s="40"/>
      <c r="B172" s="108" t="s">
        <v>249</v>
      </c>
      <c r="E172" s="97"/>
    </row>
    <row r="173" spans="1:5" ht="15">
      <c r="A173" s="40"/>
      <c r="B173" s="36" t="s">
        <v>289</v>
      </c>
      <c r="E173" s="97"/>
    </row>
    <row r="174" spans="1:5" ht="15">
      <c r="A174" s="40"/>
      <c r="B174" s="84" t="s">
        <v>179</v>
      </c>
      <c r="E174" s="97"/>
    </row>
    <row r="175" spans="1:5" ht="15">
      <c r="A175" s="40"/>
      <c r="B175" s="36" t="s">
        <v>217</v>
      </c>
      <c r="E175" s="97"/>
    </row>
    <row r="176" spans="1:5" ht="15">
      <c r="A176" s="40"/>
      <c r="B176" s="36" t="s">
        <v>232</v>
      </c>
      <c r="E176" s="97"/>
    </row>
    <row r="177" spans="1:5" ht="15">
      <c r="A177" s="40"/>
      <c r="B177" s="36" t="s">
        <v>28</v>
      </c>
      <c r="E177" s="97"/>
    </row>
    <row r="178" spans="1:5" ht="15">
      <c r="A178" s="40"/>
      <c r="B178" s="36" t="s">
        <v>188</v>
      </c>
      <c r="E178" s="97"/>
    </row>
    <row r="179" spans="1:2" s="107" customFormat="1" ht="15">
      <c r="A179" s="40"/>
      <c r="B179" s="110" t="s">
        <v>300</v>
      </c>
    </row>
    <row r="180" spans="1:5" ht="15">
      <c r="A180" s="40"/>
      <c r="B180" s="110" t="s">
        <v>301</v>
      </c>
      <c r="E180" s="97"/>
    </row>
    <row r="181" spans="1:5" ht="15">
      <c r="A181" s="40"/>
      <c r="B181" s="111" t="s">
        <v>20</v>
      </c>
      <c r="E181" s="97"/>
    </row>
    <row r="182" spans="1:5" ht="15">
      <c r="A182" s="40"/>
      <c r="B182" s="111" t="s">
        <v>57</v>
      </c>
      <c r="E182" s="97"/>
    </row>
    <row r="183" spans="1:5" ht="15">
      <c r="A183" s="40"/>
      <c r="B183" s="89" t="s">
        <v>175</v>
      </c>
      <c r="E183" s="97"/>
    </row>
    <row r="184" spans="1:5" ht="15">
      <c r="A184" s="40"/>
      <c r="B184" s="36" t="s">
        <v>24</v>
      </c>
      <c r="E184" s="97"/>
    </row>
    <row r="185" spans="1:5" ht="15">
      <c r="A185" s="40"/>
      <c r="B185" s="89" t="s">
        <v>161</v>
      </c>
      <c r="E185" s="97"/>
    </row>
    <row r="186" spans="1:5" ht="15">
      <c r="A186" s="40"/>
      <c r="B186" s="36" t="s">
        <v>154</v>
      </c>
      <c r="E186" s="97"/>
    </row>
    <row r="187" spans="1:5" ht="15">
      <c r="A187" s="40"/>
      <c r="B187" s="36" t="s">
        <v>254</v>
      </c>
      <c r="E187" s="97"/>
    </row>
    <row r="188" spans="1:5" ht="15">
      <c r="A188" s="40"/>
      <c r="B188" s="36" t="s">
        <v>150</v>
      </c>
      <c r="E188" s="97"/>
    </row>
    <row r="189" spans="1:5" ht="15">
      <c r="A189" s="40"/>
      <c r="B189" s="36" t="s">
        <v>55</v>
      </c>
      <c r="E189" s="97"/>
    </row>
    <row r="190" spans="1:5" ht="15">
      <c r="A190" s="40"/>
      <c r="B190" s="36" t="s">
        <v>151</v>
      </c>
      <c r="E190" s="97"/>
    </row>
    <row r="191" spans="1:5" s="85" customFormat="1" ht="15">
      <c r="A191" s="40"/>
      <c r="B191" s="36" t="s">
        <v>155</v>
      </c>
      <c r="E191" s="97"/>
    </row>
    <row r="192" spans="1:5" ht="15">
      <c r="A192" s="40"/>
      <c r="B192" s="36" t="s">
        <v>43</v>
      </c>
      <c r="E192" s="97"/>
    </row>
    <row r="193" spans="1:5" ht="15">
      <c r="A193" s="40"/>
      <c r="B193" s="89" t="s">
        <v>172</v>
      </c>
      <c r="E193" s="97"/>
    </row>
    <row r="194" spans="1:5" ht="15">
      <c r="A194" s="40"/>
      <c r="B194" s="108" t="s">
        <v>275</v>
      </c>
      <c r="E194" s="97"/>
    </row>
    <row r="195" spans="1:5" ht="15">
      <c r="A195" s="40"/>
      <c r="E195" s="97"/>
    </row>
    <row r="196" spans="1:5" ht="15">
      <c r="A196" s="40"/>
      <c r="E196" s="97"/>
    </row>
    <row r="197" spans="1:5" ht="15">
      <c r="A197" s="40"/>
      <c r="E197" s="97"/>
    </row>
    <row r="198" spans="1:5" ht="15">
      <c r="A198" s="40"/>
      <c r="B198" s="36"/>
      <c r="E198" s="97"/>
    </row>
    <row r="199" spans="1:5" ht="15">
      <c r="A199" s="40"/>
      <c r="B199" s="36"/>
      <c r="E199" s="97"/>
    </row>
    <row r="200" spans="1:5" ht="15">
      <c r="A200" s="40"/>
      <c r="B200" s="36"/>
      <c r="E200" s="97"/>
    </row>
    <row r="201" spans="1:5" ht="15">
      <c r="A201" s="40"/>
      <c r="B201" s="36"/>
      <c r="D201" s="97"/>
      <c r="E201" s="97"/>
    </row>
    <row r="202" spans="1:5" ht="15">
      <c r="A202" s="40"/>
      <c r="B202" s="36"/>
      <c r="D202" s="97"/>
      <c r="E202" s="97"/>
    </row>
    <row r="203" spans="1:5" ht="15">
      <c r="A203" s="40"/>
      <c r="B203" s="36"/>
      <c r="D203" s="97"/>
      <c r="E203" s="97"/>
    </row>
    <row r="204" spans="1:5" ht="15">
      <c r="A204" s="40"/>
      <c r="B204" s="36"/>
      <c r="D204" s="97"/>
      <c r="E204" s="97"/>
    </row>
    <row r="205" spans="1:5" ht="15">
      <c r="A205" s="40"/>
      <c r="B205" s="36"/>
      <c r="D205" s="97"/>
      <c r="E205" s="97"/>
    </row>
    <row r="206" spans="1:5" ht="15">
      <c r="A206" s="40"/>
      <c r="B206" s="36"/>
      <c r="D206" s="97"/>
      <c r="E206" s="97"/>
    </row>
    <row r="207" spans="1:5" ht="15">
      <c r="A207" s="40"/>
      <c r="B207" s="41"/>
      <c r="D207" s="97"/>
      <c r="E207" s="97"/>
    </row>
    <row r="208" spans="1:5" ht="15">
      <c r="A208" s="40"/>
      <c r="B208" s="41"/>
      <c r="D208" s="97"/>
      <c r="E208" s="97"/>
    </row>
    <row r="209" spans="1:5" ht="15">
      <c r="A209" s="40"/>
      <c r="B209" s="41"/>
      <c r="D209" s="97"/>
      <c r="E209" s="97"/>
    </row>
    <row r="210" spans="1:5" ht="15">
      <c r="A210" s="40"/>
      <c r="B210" s="41"/>
      <c r="D210" s="97"/>
      <c r="E210" s="97"/>
    </row>
    <row r="211" spans="1:5" ht="15">
      <c r="A211" s="40"/>
      <c r="B211" s="40"/>
      <c r="D211" s="97"/>
      <c r="E211" s="97"/>
    </row>
    <row r="212" spans="1:5" ht="15">
      <c r="A212" s="40"/>
      <c r="B212" s="40"/>
      <c r="D212" s="97"/>
      <c r="E212" s="97"/>
    </row>
    <row r="213" spans="1:5" ht="15">
      <c r="A213" s="39"/>
      <c r="B213" s="41"/>
      <c r="D213" s="97"/>
      <c r="E213" s="97"/>
    </row>
    <row r="214" spans="1:5" ht="15">
      <c r="A214" s="39"/>
      <c r="B214" s="40"/>
      <c r="D214" s="97"/>
      <c r="E214" s="97"/>
    </row>
    <row r="215" spans="1:5" ht="15">
      <c r="A215" s="39"/>
      <c r="B215" s="41"/>
      <c r="D215" s="97"/>
      <c r="E215" s="97"/>
    </row>
    <row r="216" spans="1:5" ht="15">
      <c r="A216" s="39"/>
      <c r="B216" s="40"/>
      <c r="D216" s="97"/>
      <c r="E216" s="97"/>
    </row>
    <row r="217" spans="1:4" ht="15">
      <c r="A217" s="39"/>
      <c r="B217" s="40"/>
      <c r="D217" s="97"/>
    </row>
    <row r="218" spans="1:4" ht="15">
      <c r="A218" s="39"/>
      <c r="B218" s="40"/>
      <c r="D218" s="97"/>
    </row>
    <row r="219" spans="1:4" ht="15">
      <c r="A219" s="39"/>
      <c r="B219" s="40"/>
      <c r="D219" s="97"/>
    </row>
    <row r="220" spans="1:4" ht="15">
      <c r="A220" s="39"/>
      <c r="B220" s="40"/>
      <c r="D220" s="97"/>
    </row>
    <row r="221" spans="1:4" ht="15">
      <c r="A221" s="39"/>
      <c r="B221" s="40"/>
      <c r="D221" s="97"/>
    </row>
    <row r="222" spans="1:2" ht="15">
      <c r="A222" s="39"/>
      <c r="B222" s="35"/>
    </row>
    <row r="223" spans="1:2" ht="15">
      <c r="A223" s="39"/>
      <c r="B223" s="35"/>
    </row>
    <row r="224" spans="1:2" ht="15">
      <c r="A224" s="39"/>
      <c r="B224" s="35"/>
    </row>
    <row r="225" spans="1:2" ht="15">
      <c r="A225" s="39"/>
      <c r="B225" s="35"/>
    </row>
    <row r="226" spans="1:2" ht="15">
      <c r="A226" s="39"/>
      <c r="B226" s="35"/>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ht="15">
      <c r="B236" s="35"/>
    </row>
    <row r="237" ht="15">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5"/>
      <c r="B300" s="35"/>
    </row>
    <row r="301" spans="1:2" ht="15">
      <c r="A301" s="35"/>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ht="15">
      <c r="A309" s="39"/>
    </row>
    <row r="310" ht="15">
      <c r="A310" s="39"/>
    </row>
    <row r="311" ht="15">
      <c r="A311" s="39"/>
    </row>
    <row r="312" ht="15">
      <c r="A312" s="39"/>
    </row>
    <row r="313" ht="15">
      <c r="A313" s="39"/>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lastPrinted>2011-05-16T09:46:00Z</cp:lastPrinted>
  <dcterms:created xsi:type="dcterms:W3CDTF">2011-03-30T15:28:39Z</dcterms:created>
  <dcterms:modified xsi:type="dcterms:W3CDTF">2017-01-30T10:05:16Z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0x010100672A3FCA98991645BE083C320B7539B7020203002E7083CD350CFB409A2AE701A83C6E78</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_dlc_ExpireDate">
    <vt:lpwstr>2018-01-30T10:05:18Z</vt:lpwstr>
  </property>
  <property fmtid="{D5CDD505-2E9C-101B-9397-08002B2CF9AE}" pid="2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26" name="_dlc_policyId">
    <vt:lpwstr>/Sites/CS02/odt/TransPub</vt:lpwstr>
  </property>
</Properties>
</file>