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5200" windowHeight="1216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'Data sheet'!$A$3:$AP$50</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3" authorId="0">
      <text>
        <r>
          <rPr>
            <sz val="10"/>
            <rFont val="Tahoma"/>
            <family val="2"/>
          </rPr>
          <t>Included in this template is an up-to-date list (as of 30 June 2011) of all organisations that are in scope for this exercise.
Use the drop down list to select your organisation.</t>
        </r>
      </text>
    </comment>
    <comment ref="B3"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3"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3"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3"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4"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4"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4"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4"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4" authorId="0">
      <text>
        <r>
          <rPr>
            <sz val="11"/>
            <rFont val="Tahoma"/>
            <family val="2"/>
          </rPr>
          <t>See comment on Payroll staff cell above</t>
        </r>
        <r>
          <rPr>
            <sz val="8"/>
            <rFont val="Tahoma"/>
            <family val="2"/>
          </rPr>
          <t xml:space="preserve">
</t>
        </r>
      </text>
    </comment>
    <comment ref="P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5" authorId="0">
      <text>
        <r>
          <rPr>
            <sz val="11"/>
            <rFont val="Tahoma"/>
            <family val="2"/>
          </rPr>
          <t>Do not enter values in the cells below. Formula will automatically sum values across the preceding columns</t>
        </r>
        <r>
          <rPr>
            <sz val="8"/>
            <rFont val="Tahoma"/>
            <family val="2"/>
          </rPr>
          <t xml:space="preserve">
</t>
        </r>
      </text>
    </comment>
    <comment ref="AB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5" authorId="0">
      <text>
        <r>
          <rPr>
            <sz val="11"/>
            <rFont val="Tahoma"/>
            <family val="2"/>
          </rPr>
          <t>Do not enter values in the cells below. Formula will automatically sum values across the preceding columns</t>
        </r>
        <r>
          <rPr>
            <sz val="8"/>
            <rFont val="Tahoma"/>
            <family val="2"/>
          </rPr>
          <t xml:space="preserve">
</t>
        </r>
      </text>
    </comment>
    <comment ref="AD3"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4" authorId="0">
      <text>
        <r>
          <rPr>
            <sz val="11"/>
            <rFont val="Tahoma"/>
            <family val="2"/>
          </rPr>
          <t>Please refer to the HMT guidance provided separately</t>
        </r>
        <r>
          <rPr>
            <sz val="8"/>
            <rFont val="Tahoma"/>
            <family val="2"/>
          </rPr>
          <t xml:space="preserve">
</t>
        </r>
      </text>
    </comment>
    <comment ref="AE4" authorId="0">
      <text>
        <r>
          <rPr>
            <sz val="11"/>
            <rFont val="Tahoma"/>
            <family val="2"/>
          </rPr>
          <t>Please refer to the HMT guidance provided separately</t>
        </r>
        <r>
          <rPr>
            <sz val="8"/>
            <rFont val="Tahoma"/>
            <family val="2"/>
          </rPr>
          <t xml:space="preserve">
</t>
        </r>
      </text>
    </comment>
    <comment ref="AF4" authorId="0">
      <text>
        <r>
          <rPr>
            <sz val="11"/>
            <rFont val="Tahoma"/>
            <family val="2"/>
          </rPr>
          <t>Please refer to the HMT guidance provided separately</t>
        </r>
        <r>
          <rPr>
            <sz val="8"/>
            <rFont val="Tahoma"/>
            <family val="2"/>
          </rPr>
          <t xml:space="preserve">
</t>
        </r>
      </text>
    </comment>
    <comment ref="AG4" authorId="0">
      <text>
        <r>
          <rPr>
            <sz val="11"/>
            <rFont val="Tahoma"/>
            <family val="2"/>
          </rPr>
          <t>Please refer to the HMT guidance provided separately</t>
        </r>
        <r>
          <rPr>
            <sz val="8"/>
            <rFont val="Tahoma"/>
            <family val="2"/>
          </rPr>
          <t xml:space="preserve">
</t>
        </r>
      </text>
    </comment>
    <comment ref="AH4" authorId="0">
      <text>
        <r>
          <rPr>
            <sz val="11"/>
            <rFont val="Tahoma"/>
            <family val="2"/>
          </rPr>
          <t>Please refer to the HMT guidance provided separately</t>
        </r>
        <r>
          <rPr>
            <sz val="8"/>
            <rFont val="Tahoma"/>
            <family val="2"/>
          </rPr>
          <t xml:space="preserve">
</t>
        </r>
      </text>
    </comment>
    <comment ref="AI4" authorId="0">
      <text>
        <r>
          <rPr>
            <sz val="11"/>
            <rFont val="Tahoma"/>
            <family val="2"/>
          </rPr>
          <t>Please refer to the HMT guidance provided separately</t>
        </r>
        <r>
          <rPr>
            <sz val="8"/>
            <rFont val="Tahoma"/>
            <family val="2"/>
          </rPr>
          <t xml:space="preserve">
</t>
        </r>
      </text>
    </comment>
    <comment ref="D4" authorId="0">
      <text>
        <r>
          <rPr>
            <sz val="11"/>
            <rFont val="Tahoma"/>
            <family val="2"/>
          </rPr>
          <t>Please enter the number of administrative officers/assistants (or equivalents) on your payroll</t>
        </r>
        <r>
          <rPr>
            <sz val="8"/>
            <rFont val="Tahoma"/>
            <family val="2"/>
          </rPr>
          <t xml:space="preserve">
</t>
        </r>
      </text>
    </comment>
    <comment ref="F4" authorId="0">
      <text>
        <r>
          <rPr>
            <sz val="11"/>
            <rFont val="Tahoma"/>
            <family val="2"/>
          </rPr>
          <t>Please enter the number of executive officers (or equivalents) on your payroll</t>
        </r>
        <r>
          <rPr>
            <sz val="8"/>
            <rFont val="Tahoma"/>
            <family val="2"/>
          </rPr>
          <t xml:space="preserve">
</t>
        </r>
      </text>
    </comment>
    <comment ref="H4" authorId="0">
      <text>
        <r>
          <rPr>
            <sz val="11"/>
            <rFont val="Tahoma"/>
            <family val="2"/>
          </rPr>
          <t>Please enter the number of senior/higher executive officers (or equivalents) on your payroll</t>
        </r>
        <r>
          <rPr>
            <sz val="8"/>
            <rFont val="Tahoma"/>
            <family val="2"/>
          </rPr>
          <t xml:space="preserve">
</t>
        </r>
      </text>
    </comment>
    <comment ref="J4" authorId="0">
      <text>
        <r>
          <rPr>
            <sz val="11"/>
            <rFont val="Tahoma"/>
            <family val="2"/>
          </rPr>
          <t>Please enter the number of grade 6/7 staff (or equivalents) on your payroll</t>
        </r>
        <r>
          <rPr>
            <sz val="8"/>
            <rFont val="Tahoma"/>
            <family val="2"/>
          </rPr>
          <t xml:space="preserve">
</t>
        </r>
      </text>
    </comment>
    <comment ref="L4"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<sst xmlns="http://schemas.openxmlformats.org/spreadsheetml/2006/main" count="1095" uniqueCount="343">
  <si>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</si>
  <si>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</si>
  <si>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</si>
  <si>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</si>
  <si>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</si>
  <si>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</si>
  <si>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</si>
  <si>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</si>
  <si>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</si>
  <si>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</si>
  <si>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</si>
  <si>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</si>
  <si>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</si>
  <si>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</si>
  <si>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</si>
  <si>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</si>
  <si>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</si>
  <si>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</si>
  <si>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</si>
  <si>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</si>
  <si>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</si>
  <si>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</si>
  <si>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</si>
  <si>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</si>
  <si>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</si>
  <si>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</si>
  <si>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</si>
  <si>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</si>
  <si>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</si>
  <si>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</si>
  <si>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</si>
  <si>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</si>
  <si>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</si>
  <si>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</si>
  <si>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</si>
  <si>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</si>
  <si>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</si>
  <si>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</si>
  <si>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</si>
  <si>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</si>
  <si>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</si>
  <si>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</si>
  <si>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</si>
  <si>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</si>
  <si>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</si>
  <si>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</si>
  <si>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</si>
  <si>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</si>
  <si>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</si>
  <si>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</si>
  <si>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</si>
  <si>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</si>
  <si>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</si>
  <si>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</si>
  <si>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</si>
  <si>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</si>
  <si>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</si>
  <si>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</si>
  <si>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</si>
  <si>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</si>
  <si>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</si>
  <si>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</si>
  <si>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</si>
  <si>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</si>
  <si>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</si>
  <si>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</si>
  <si>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</si>
  <si>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</si>
  <si>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</si>
  <si>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</si>
  <si>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</si>
  <si>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</si>
  <si>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</si>
  <si>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</si>
  <si>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</si>
  <si>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</si>
  <si>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</si>
  <si>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</si>
  <si>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</si>
  <si>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</si>
  <si>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</si>
  <si>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</si>
  <si>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</si>
  <si>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</si>
  <si>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</si>
  <si>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</si>
  <si>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</si>
  <si>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</si>
  <si>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</si>
  <si>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</si>
  <si>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</si>
  <si>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</si>
  <si>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</si>
  <si>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</si>
  <si>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</si>
  <si>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</si>
  <si>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</si>
  <si>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</si>
  <si>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</si>
  <si>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</si>
  <si>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</si>
  <si>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</si>
  <si>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</si>
  <si>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</si>
  <si>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</si>
  <si>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</si>
  <si>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</si>
  <si>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</si>
  <si>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</si>
  <si>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</si>
  <si>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</si>
  <si>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</si>
  <si>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</si>
  <si>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</si>
  <si>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</si>
  <si>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</si>
  <si>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</si>
  <si>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</si>
  <si>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</si>
  <si>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</si>
  <si>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</si>
  <si>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</si>
  <si>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</si>
  <si>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</si>
  <si>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</si>
  <si>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</si>
  <si>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</si>
  <si>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</si>
  <si>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</si>
  <si>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</si>
  <si>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</si>
  <si>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</si>
  <si>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</si>
  <si>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</si>
  <si>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</si>
  <si>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</si>
  <si>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</si>
  <si>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</si>
  <si>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</si>
  <si>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</si>
  <si>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</si>
  <si>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</si>
  <si>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</si>
  <si>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</si>
  <si>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</si>
  <si>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</si>
  <si>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</si>
  <si>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</si>
  <si>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</si>
  <si>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</si>
  <si>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</si>
  <si>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</si>
  <si>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</si>
  <si>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</si>
  <si>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</si>
  <si>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</si>
  <si>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</si>
  <si>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</si>
  <si>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</si>
  <si>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</si>
  <si>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</si>
  <si>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</si>
  <si>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</si>
  <si>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</si>
  <si>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</si>
  <si>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</si>
  <si>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</si>
  <si>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</si>
  <si>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</si>
  <si>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</si>
  <si>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</si>
  <si>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</si>
  <si>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</si>
  <si>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</si>
  <si>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</si>
  <si>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</si>
  <si>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</si>
  <si>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</si>
  <si>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</si>
  <si>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</si>
  <si>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</si>
  <si>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</si>
  <si>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</si>
  <si>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</si>
  <si>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</si>
  <si>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</si>
  <si>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</si>
  <si>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</si>
  <si>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</si>
  <si>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</si>
  <si>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</si>
  <si>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</si>
  <si>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</si>
  <si>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</si>
  <si>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</si>
  <si>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</si>
  <si>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</si>
  <si>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</si>
  <si>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</si>
  <si>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</si>
  <si>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</si>
  <si>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</si>
  <si>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</si>
  <si>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</si>
  <si>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</si>
  <si>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</si>
  <si>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</si>
  <si>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</si>
  <si>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</si>
  <si>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</si>
  <si>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</si>
  <si>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</si>
  <si>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</si>
  <si>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</si>
  <si>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</si>
  <si>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</si>
  <si>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</si>
  <si>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</si>
  <si>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</si>
  <si>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</si>
  <si>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</si>
  <si>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</si>
  <si>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</si>
  <si>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</si>
  <si>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</si>
  <si>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</si>
  <si>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</si>
  <si>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</si>
  <si>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</si>
  <si>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</si>
  <si>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</si>
  <si>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</si>
  <si>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</si>
  <si>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</si>
  <si>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</si>
  <si>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</si>
  <si>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</si>
  <si>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</si>
  <si>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</si>
  <si>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</si>
  <si>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</si>
  <si>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</si>
  <si>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</si>
  <si>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</si>
  <si>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</si>
  <si>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</si>
  <si>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</si>
  <si>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</si>
  <si>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</si>
  <si>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</si>
  <si>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</si>
  <si>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</si>
  <si>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</si>
  <si>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</si>
  <si>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</si>
  <si>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</si>
  <si>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</si>
  <si>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</si>
  <si>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</si>
  <si>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</si>
  <si>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</si>
  <si>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</si>
  <si>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</si>
  <si>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</si>
  <si>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</si>
  <si>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</si>
  <si>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</si>
  <si>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</si>
  <si>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</si>
  <si>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</si>
  <si>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</si>
  <si>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</si>
  <si>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</si>
  <si>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</si>
  <si>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</si>
  <si>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</si>
  <si>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</si>
  <si>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</si>
  <si>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</si>
  <si>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</si>
  <si>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</si>
  <si>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</si>
  <si>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</si>
  <si>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</si>
  <si>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</si>
  <si>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</si>
  <si>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</si>
  <si>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</si>
  <si>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</si>
  <si>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</si>
  <si>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</si>
  <si>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</si>
  <si>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</si>
  <si>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</si>
  <si>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</si>
  <si>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</si>
  <si>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</si>
  <si>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</si>
  <si>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</si>
  <si>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</si>
  <si>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</si>
  <si>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</si>
  <si>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</si>
  <si>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</si>
  <si>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</si>
  <si>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</si>
  <si>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</si>
  <si>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</si>
  <si>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</si>
  <si>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</si>
  <si>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</si>
  <si>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</si>
  <si>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</si>
  <si>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</si>
  <si>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</si>
  <si>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</si>
  <si>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</si>
  <si>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</si>
  <si>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</si>
  <si>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</si>
  <si>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</si>
  <si>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</si>
  <si>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</si>
  <si>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</si>
  <si>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</si>
  <si>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</si>
  <si>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</si>
  <si>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</si>
  <si>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Companies x 21</t>
  </si>
  <si>
    <t>Government Owned Companies</t>
  </si>
  <si>
    <t>Animal and Plant Health Agency</t>
  </si>
  <si>
    <t>The Agricultural Wages Board does not employ any staff</t>
  </si>
  <si>
    <t>The Agricultural Wages Committees do not employ any staff</t>
  </si>
  <si>
    <t>Defra</t>
  </si>
  <si>
    <t>Martin Holder</t>
  </si>
  <si>
    <t>0207 979 8624</t>
  </si>
  <si>
    <t>martin.holder@defra.gsi.gov.uk</t>
  </si>
  <si>
    <t>Tracey Vennai</t>
  </si>
  <si>
    <t>Head of Supplier-management and Workforce Analysis Team</t>
  </si>
  <si>
    <t xml:space="preserve">AHDB is funded through a levy paid by farmers and others in the agricultural supply chain.  No funding towards staffing or other running costs is received from the Government. </t>
  </si>
  <si>
    <t>Bulk of staff do not fall into specified categories.</t>
  </si>
  <si>
    <t>With the introduction of a new HR system on 23 May 2016, we are currently not yet in a position to provide up to date payroll staff figures for May and those shown are as at 6 May</t>
  </si>
  <si>
    <t>With the introduction of a new HR system, APHA are currently unable to provide up to date figures for May and those shown are for April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</si>
</sst>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102">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sz val="10"/>
      <color indexed="8"/>
      <name val="Arial"/>
      <family val="2"/>
    </font>
    <font>
      <sz val="11"/>
      <color indexed="8"/>
      <name val="Arial"/>
      <family val="2"/>
    </font>
    <font>
      <b/>
      <sz val="12"/>
      <color indexed="63"/>
      <name val="Arial"/>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b/>
      <sz val="10"/>
      <color indexed="8"/>
      <name val="Arial"/>
      <family val="2"/>
    </font>
    <font>
      <sz val="12"/>
      <color indexed="55"/>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0"/>
      <color theme="1"/>
      <name val="Arial"/>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b/>
      <sz val="10"/>
      <color theme="1"/>
      <name val="Arial"/>
      <family val="2"/>
    </font>
    <font>
      <sz val="12"/>
      <color theme="0" tint="-0.24997000396251678"/>
      <name val="Arial"/>
      <family val="2"/>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18"/>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ck"/>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8" fillId="24" borderId="0" applyNumberFormat="0" applyBorder="0" applyAlignment="0" applyProtection="0"/>
    <xf numFmtId="0" fontId="22" fillId="25" borderId="0" applyNumberFormat="0" applyBorder="0" applyAlignment="0" applyProtection="0"/>
    <xf numFmtId="0" fontId="68" fillId="26" borderId="0" applyNumberFormat="0" applyBorder="0" applyAlignment="0" applyProtection="0"/>
    <xf numFmtId="0" fontId="22" fillId="17" borderId="0" applyNumberFormat="0" applyBorder="0" applyAlignment="0" applyProtection="0"/>
    <xf numFmtId="0" fontId="68" fillId="27" borderId="0" applyNumberFormat="0" applyBorder="0" applyAlignment="0" applyProtection="0"/>
    <xf numFmtId="0" fontId="22" fillId="19" borderId="0" applyNumberFormat="0" applyBorder="0" applyAlignment="0" applyProtection="0"/>
    <xf numFmtId="0" fontId="68" fillId="28" borderId="0" applyNumberFormat="0" applyBorder="0" applyAlignment="0" applyProtection="0"/>
    <xf numFmtId="0" fontId="22" fillId="29" borderId="0" applyNumberFormat="0" applyBorder="0" applyAlignment="0" applyProtection="0"/>
    <xf numFmtId="0" fontId="68" fillId="30" borderId="0" applyNumberFormat="0" applyBorder="0" applyAlignment="0" applyProtection="0"/>
    <xf numFmtId="0" fontId="22" fillId="31" borderId="0" applyNumberFormat="0" applyBorder="0" applyAlignment="0" applyProtection="0"/>
    <xf numFmtId="0" fontId="68" fillId="32" borderId="0" applyNumberFormat="0" applyBorder="0" applyAlignment="0" applyProtection="0"/>
    <xf numFmtId="0" fontId="22" fillId="33" borderId="0" applyNumberFormat="0" applyBorder="0" applyAlignment="0" applyProtection="0"/>
    <xf numFmtId="0" fontId="68" fillId="34" borderId="0" applyNumberFormat="0" applyBorder="0" applyAlignment="0" applyProtection="0"/>
    <xf numFmtId="0" fontId="22" fillId="35" borderId="0" applyNumberFormat="0" applyBorder="0" applyAlignment="0" applyProtection="0"/>
    <xf numFmtId="0" fontId="68" fillId="36" borderId="0" applyNumberFormat="0" applyBorder="0" applyAlignment="0" applyProtection="0"/>
    <xf numFmtId="0" fontId="22" fillId="37" borderId="0" applyNumberFormat="0" applyBorder="0" applyAlignment="0" applyProtection="0"/>
    <xf numFmtId="0" fontId="68" fillId="38" borderId="0" applyNumberFormat="0" applyBorder="0" applyAlignment="0" applyProtection="0"/>
    <xf numFmtId="0" fontId="22" fillId="39" borderId="0" applyNumberFormat="0" applyBorder="0" applyAlignment="0" applyProtection="0"/>
    <xf numFmtId="0" fontId="68" fillId="40" borderId="0" applyNumberFormat="0" applyBorder="0" applyAlignment="0" applyProtection="0"/>
    <xf numFmtId="0" fontId="22" fillId="29" borderId="0" applyNumberFormat="0" applyBorder="0" applyAlignment="0" applyProtection="0"/>
    <xf numFmtId="0" fontId="68" fillId="41" borderId="0" applyNumberFormat="0" applyBorder="0" applyAlignment="0" applyProtection="0"/>
    <xf numFmtId="0" fontId="22" fillId="31" borderId="0" applyNumberFormat="0" applyBorder="0" applyAlignment="0" applyProtection="0"/>
    <xf numFmtId="0" fontId="68" fillId="42" borderId="0" applyNumberFormat="0" applyBorder="0" applyAlignment="0" applyProtection="0"/>
    <xf numFmtId="0" fontId="22" fillId="43" borderId="0" applyNumberFormat="0" applyBorder="0" applyAlignment="0" applyProtection="0"/>
    <xf numFmtId="164" fontId="2" fillId="0" borderId="0" applyFont="0" applyFill="0" applyBorder="0" applyAlignment="0" applyProtection="0"/>
    <xf numFmtId="0" fontId="69" fillId="44" borderId="0" applyNumberFormat="0" applyBorder="0" applyAlignment="0" applyProtection="0"/>
    <xf numFmtId="0" fontId="23" fillId="5" borderId="0" applyNumberFormat="0" applyBorder="0" applyAlignment="0" applyProtection="0"/>
    <xf numFmtId="0" fontId="70" fillId="45" borderId="1" applyNumberFormat="0" applyAlignment="0" applyProtection="0"/>
    <xf numFmtId="0" fontId="24" fillId="46" borderId="2" applyNumberFormat="0" applyAlignment="0" applyProtection="0"/>
    <xf numFmtId="165" fontId="9" fillId="47" borderId="0" applyNumberFormat="0">
      <alignment/>
      <protection locked="0"/>
    </xf>
    <xf numFmtId="0" fontId="71" fillId="48" borderId="3" applyNumberFormat="0" applyAlignment="0" applyProtection="0"/>
    <xf numFmtId="0" fontId="25"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72" fillId="0" borderId="0" applyNumberFormat="0" applyFill="0" applyBorder="0" applyAlignment="0" applyProtection="0"/>
    <xf numFmtId="0" fontId="26" fillId="0" borderId="0" applyNumberFormat="0" applyFill="0" applyBorder="0" applyAlignment="0" applyProtection="0"/>
    <xf numFmtId="0" fontId="73" fillId="50" borderId="0" applyNumberFormat="0" applyBorder="0" applyAlignment="0" applyProtection="0"/>
    <xf numFmtId="0" fontId="27" fillId="7" borderId="0" applyNumberFormat="0" applyBorder="0" applyAlignment="0" applyProtection="0"/>
    <xf numFmtId="0" fontId="74" fillId="0" borderId="5" applyNumberFormat="0" applyFill="0" applyAlignment="0" applyProtection="0"/>
    <xf numFmtId="0" fontId="28" fillId="0" borderId="6" applyNumberFormat="0" applyFill="0" applyAlignment="0" applyProtection="0"/>
    <xf numFmtId="0" fontId="75" fillId="0" borderId="7" applyNumberFormat="0" applyFill="0" applyAlignment="0" applyProtection="0"/>
    <xf numFmtId="0" fontId="29" fillId="0" borderId="8" applyNumberFormat="0" applyFill="0" applyAlignment="0" applyProtection="0"/>
    <xf numFmtId="0" fontId="76" fillId="0" borderId="9" applyNumberFormat="0" applyFill="0" applyAlignment="0" applyProtection="0"/>
    <xf numFmtId="0" fontId="30" fillId="0" borderId="10" applyNumberFormat="0" applyFill="0" applyAlignment="0" applyProtection="0"/>
    <xf numFmtId="0" fontId="76" fillId="0" borderId="0" applyNumberFormat="0" applyFill="0" applyBorder="0" applyAlignment="0" applyProtection="0"/>
    <xf numFmtId="0" fontId="30" fillId="0" borderId="0" applyNumberFormat="0" applyFill="0" applyBorder="0" applyAlignment="0" applyProtection="0"/>
    <xf numFmtId="0" fontId="31" fillId="3" borderId="11">
      <alignment horizontal="center"/>
      <protection/>
    </xf>
    <xf numFmtId="0" fontId="77"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8" fillId="0" borderId="0" applyNumberFormat="0" applyFill="0" applyBorder="0" applyAlignment="0" applyProtection="0"/>
    <xf numFmtId="0" fontId="79" fillId="51" borderId="1" applyNumberFormat="0" applyAlignment="0" applyProtection="0"/>
    <xf numFmtId="0" fontId="32" fillId="13" borderId="2"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80" fillId="0" borderId="12" applyNumberFormat="0" applyFill="0" applyAlignment="0" applyProtection="0"/>
    <xf numFmtId="0" fontId="33" fillId="0" borderId="13" applyNumberFormat="0" applyFill="0" applyAlignment="0" applyProtection="0"/>
    <xf numFmtId="0" fontId="81" fillId="52" borderId="0" applyNumberFormat="0" applyBorder="0" applyAlignment="0" applyProtection="0"/>
    <xf numFmtId="0" fontId="34" fillId="53" borderId="0" applyNumberFormat="0" applyBorder="0" applyAlignment="0" applyProtection="0"/>
    <xf numFmtId="0" fontId="82" fillId="0" borderId="0">
      <alignment/>
      <protection/>
    </xf>
    <xf numFmtId="0" fontId="2" fillId="0" borderId="0">
      <alignment/>
      <protection/>
    </xf>
    <xf numFmtId="0" fontId="2" fillId="0" borderId="0">
      <alignment/>
      <protection/>
    </xf>
    <xf numFmtId="0" fontId="0" fillId="0" borderId="0">
      <alignment/>
      <protection/>
    </xf>
    <xf numFmtId="0" fontId="2" fillId="0" borderId="0" applyNumberFormat="0" applyFill="0" applyBorder="0" applyAlignment="0" applyProtection="0"/>
    <xf numFmtId="0" fontId="2" fillId="0" borderId="0">
      <alignment/>
      <protection/>
    </xf>
    <xf numFmtId="0" fontId="82" fillId="0" borderId="0">
      <alignment/>
      <protection/>
    </xf>
    <xf numFmtId="0" fontId="6" fillId="0" borderId="0">
      <alignment/>
      <protection/>
    </xf>
    <xf numFmtId="0" fontId="2" fillId="0" borderId="0">
      <alignment/>
      <protection/>
    </xf>
    <xf numFmtId="0" fontId="1" fillId="0" borderId="0">
      <alignment/>
      <protection/>
    </xf>
    <xf numFmtId="0" fontId="1" fillId="0" borderId="0">
      <alignment/>
      <protection/>
    </xf>
    <xf numFmtId="0" fontId="83" fillId="0" borderId="0">
      <alignment/>
      <protection/>
    </xf>
    <xf numFmtId="0" fontId="84" fillId="0" borderId="0">
      <alignment/>
      <protection/>
    </xf>
    <xf numFmtId="0" fontId="2" fillId="0" borderId="0">
      <alignment/>
      <protection/>
    </xf>
    <xf numFmtId="0" fontId="82" fillId="0" borderId="0">
      <alignment/>
      <protection/>
    </xf>
    <xf numFmtId="0" fontId="2" fillId="0" borderId="0">
      <alignment/>
      <protection/>
    </xf>
    <xf numFmtId="0" fontId="4"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8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4" borderId="14" applyNumberFormat="0" applyFont="0" applyAlignment="0" applyProtection="0"/>
    <xf numFmtId="0" fontId="2" fillId="55" borderId="15" applyNumberFormat="0" applyFont="0" applyAlignment="0" applyProtection="0"/>
    <xf numFmtId="0" fontId="85" fillId="45" borderId="16" applyNumberFormat="0" applyAlignment="0" applyProtection="0"/>
    <xf numFmtId="0" fontId="35" fillId="46" borderId="17" applyNumberFormat="0" applyAlignment="0" applyProtection="0"/>
    <xf numFmtId="40" fontId="11" fillId="56" borderId="0">
      <alignment horizontal="right"/>
      <protection/>
    </xf>
    <xf numFmtId="9" fontId="0" fillId="0" borderId="0" applyFont="0" applyFill="0" applyBorder="0" applyAlignment="0" applyProtection="0"/>
    <xf numFmtId="9" fontId="84"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0" fontId="21" fillId="0" borderId="0">
      <alignment/>
      <protection/>
    </xf>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86" fillId="0" borderId="0" applyNumberFormat="0" applyFill="0" applyBorder="0" applyAlignment="0" applyProtection="0"/>
    <xf numFmtId="0" fontId="36" fillId="0" borderId="0" applyNumberFormat="0" applyFill="0" applyBorder="0" applyAlignment="0" applyProtection="0"/>
    <xf numFmtId="178" fontId="2" fillId="0" borderId="0" applyFont="0" applyFill="0" applyBorder="0" applyAlignment="0" applyProtection="0"/>
    <xf numFmtId="0" fontId="87" fillId="0" borderId="18" applyNumberFormat="0" applyFill="0" applyAlignment="0" applyProtection="0"/>
    <xf numFmtId="0" fontId="37" fillId="0" borderId="1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cellStyleXfs>
  <cellXfs count="262">
    <xf numFmtId="0" fontId="0" fillId="0" borderId="0" xfId="0" applyAlignment="1">
      <alignment/>
    </xf>
    <xf numFmtId="0" fontId="0" fillId="57" borderId="0" xfId="0" applyFont="1" applyFill="1" applyBorder="1" applyAlignment="1" applyProtection="1">
      <alignment vertical="center"/>
      <protection locked="0"/>
    </xf>
    <xf numFmtId="0" fontId="0" fillId="57"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57" borderId="20" xfId="0" applyFont="1" applyFill="1" applyBorder="1" applyAlignment="1" applyProtection="1">
      <alignment vertical="center"/>
      <protection locked="0"/>
    </xf>
    <xf numFmtId="0" fontId="2" fillId="57" borderId="0" xfId="148" applyFill="1">
      <alignment/>
      <protection/>
    </xf>
    <xf numFmtId="0" fontId="2" fillId="57" borderId="0" xfId="148" applyFill="1" applyAlignment="1">
      <alignment wrapText="1"/>
      <protection/>
    </xf>
    <xf numFmtId="0" fontId="2" fillId="57" borderId="20" xfId="148" applyFont="1" applyFill="1" applyBorder="1" applyAlignment="1">
      <alignment horizontal="left" vertical="center" wrapText="1"/>
      <protection/>
    </xf>
    <xf numFmtId="0" fontId="2" fillId="57" borderId="0" xfId="148" applyFont="1" applyFill="1" applyAlignment="1">
      <alignment vertical="center"/>
      <protection/>
    </xf>
    <xf numFmtId="0" fontId="2" fillId="57" borderId="20" xfId="148" applyFont="1" applyFill="1" applyBorder="1" applyAlignment="1">
      <alignment vertical="center" wrapText="1"/>
      <protection/>
    </xf>
    <xf numFmtId="0" fontId="2" fillId="58" borderId="20" xfId="148" applyFont="1" applyFill="1" applyBorder="1" applyAlignment="1">
      <alignment horizontal="left" vertical="center" wrapText="1"/>
      <protection/>
    </xf>
    <xf numFmtId="0" fontId="0" fillId="57" borderId="0" xfId="0" applyFill="1" applyAlignment="1">
      <alignment/>
    </xf>
    <xf numFmtId="0" fontId="87" fillId="57" borderId="0" xfId="0" applyFont="1" applyFill="1" applyAlignment="1">
      <alignment/>
    </xf>
    <xf numFmtId="0" fontId="89" fillId="57" borderId="0" xfId="0" applyFont="1" applyFill="1" applyAlignment="1">
      <alignment/>
    </xf>
    <xf numFmtId="0" fontId="90" fillId="57" borderId="0" xfId="0" applyFont="1" applyFill="1" applyBorder="1" applyAlignment="1">
      <alignment horizontal="left" vertical="center"/>
    </xf>
    <xf numFmtId="0" fontId="91" fillId="57" borderId="0" xfId="0" applyFont="1" applyFill="1" applyBorder="1" applyAlignment="1">
      <alignment/>
    </xf>
    <xf numFmtId="0" fontId="89" fillId="57" borderId="0" xfId="0" applyFont="1" applyFill="1" applyBorder="1" applyAlignment="1">
      <alignment/>
    </xf>
    <xf numFmtId="0" fontId="92" fillId="57" borderId="0" xfId="0" applyFont="1" applyFill="1" applyBorder="1" applyAlignment="1">
      <alignment vertical="center"/>
    </xf>
    <xf numFmtId="0" fontId="93" fillId="57" borderId="0" xfId="0" applyFont="1" applyFill="1" applyBorder="1" applyAlignment="1">
      <alignment/>
    </xf>
    <xf numFmtId="0" fontId="13" fillId="0" borderId="20" xfId="148" applyFont="1" applyFill="1" applyBorder="1" applyAlignment="1">
      <alignment horizontal="left" vertical="center" wrapText="1"/>
      <protection/>
    </xf>
    <xf numFmtId="0" fontId="0" fillId="0" borderId="20" xfId="0" applyFont="1" applyBorder="1" applyAlignment="1" applyProtection="1">
      <alignment vertical="center" wrapText="1"/>
      <protection locked="0"/>
    </xf>
    <xf numFmtId="0" fontId="94" fillId="57" borderId="0" xfId="0" applyFont="1" applyFill="1" applyAlignment="1">
      <alignment/>
    </xf>
    <xf numFmtId="0" fontId="0" fillId="57" borderId="0" xfId="0" applyFill="1" applyAlignment="1">
      <alignment/>
    </xf>
    <xf numFmtId="0" fontId="68" fillId="57" borderId="0" xfId="0" applyFont="1" applyFill="1" applyAlignment="1">
      <alignment/>
    </xf>
    <xf numFmtId="0" fontId="95" fillId="57" borderId="0" xfId="0" applyFont="1" applyFill="1" applyBorder="1" applyAlignment="1">
      <alignment horizontal="right" vertical="center"/>
    </xf>
    <xf numFmtId="0" fontId="96" fillId="57" borderId="0" xfId="0" applyFont="1" applyFill="1" applyAlignment="1">
      <alignment horizontal="right"/>
    </xf>
    <xf numFmtId="0" fontId="96" fillId="57" borderId="0" xfId="0" applyFont="1" applyFill="1" applyAlignment="1">
      <alignment/>
    </xf>
    <xf numFmtId="0" fontId="90" fillId="57" borderId="0" xfId="0" applyFont="1" applyFill="1" applyBorder="1" applyAlignment="1">
      <alignment vertical="center" wrapText="1"/>
    </xf>
    <xf numFmtId="0" fontId="97" fillId="57" borderId="0" xfId="0" applyFont="1" applyFill="1" applyBorder="1" applyAlignment="1">
      <alignment/>
    </xf>
    <xf numFmtId="0" fontId="0" fillId="57" borderId="0" xfId="0" applyFill="1" applyBorder="1" applyAlignment="1">
      <alignment wrapText="1"/>
    </xf>
    <xf numFmtId="0" fontId="87" fillId="57" borderId="0" xfId="0" applyFont="1" applyFill="1" applyBorder="1" applyAlignment="1">
      <alignment wrapText="1"/>
    </xf>
    <xf numFmtId="185" fontId="0" fillId="57" borderId="0" xfId="0" applyNumberFormat="1" applyFill="1" applyBorder="1" applyAlignment="1">
      <alignment wrapText="1"/>
    </xf>
    <xf numFmtId="0" fontId="2" fillId="57" borderId="20" xfId="148" applyFont="1" applyFill="1" applyBorder="1" applyAlignment="1">
      <alignment vertical="top" wrapText="1"/>
      <protection/>
    </xf>
    <xf numFmtId="0" fontId="2" fillId="57" borderId="20" xfId="148" applyFill="1" applyBorder="1" applyAlignment="1">
      <alignment wrapText="1"/>
      <protection/>
    </xf>
    <xf numFmtId="0" fontId="0" fillId="32" borderId="0" xfId="136" applyFont="1" applyFill="1" applyBorder="1" applyAlignment="1">
      <alignment vertical="top" wrapText="1"/>
      <protection/>
    </xf>
    <xf numFmtId="0" fontId="0" fillId="0" borderId="0" xfId="136" applyFont="1" applyFill="1" applyBorder="1" applyAlignment="1">
      <alignment vertical="center" wrapText="1"/>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0" fillId="32" borderId="0" xfId="136" applyFont="1" applyFill="1" applyBorder="1">
      <alignment/>
      <protection/>
    </xf>
    <xf numFmtId="0" fontId="0" fillId="0" borderId="0" xfId="136" applyFont="1" applyFill="1" applyBorder="1" applyAlignment="1">
      <alignment vertical="center"/>
      <protection/>
    </xf>
    <xf numFmtId="0" fontId="0" fillId="0" borderId="0" xfId="0" applyFont="1" applyFill="1" applyBorder="1" applyAlignment="1">
      <alignment/>
    </xf>
    <xf numFmtId="184" fontId="0" fillId="0" borderId="0" xfId="136" applyNumberFormat="1" applyFont="1" applyFill="1" applyBorder="1">
      <alignment/>
      <protection/>
    </xf>
    <xf numFmtId="0" fontId="4" fillId="0" borderId="0" xfId="0" applyFont="1" applyFill="1" applyBorder="1" applyAlignment="1">
      <alignment/>
    </xf>
    <xf numFmtId="0" fontId="13" fillId="58" borderId="20" xfId="0" applyFont="1" applyFill="1" applyBorder="1" applyAlignment="1">
      <alignment wrapText="1"/>
    </xf>
    <xf numFmtId="0" fontId="13" fillId="58" borderId="20" xfId="0" applyFont="1" applyFill="1" applyBorder="1" applyAlignment="1">
      <alignment horizontal="center" wrapText="1"/>
    </xf>
    <xf numFmtId="0" fontId="4" fillId="57" borderId="20" xfId="0" applyFont="1" applyFill="1" applyBorder="1" applyAlignment="1">
      <alignment vertical="center"/>
    </xf>
    <xf numFmtId="0" fontId="4" fillId="57" borderId="20" xfId="0" applyFont="1" applyFill="1" applyBorder="1" applyAlignment="1">
      <alignment horizontal="left" vertical="center" wrapText="1"/>
    </xf>
    <xf numFmtId="0" fontId="4" fillId="57" borderId="20" xfId="0" applyFont="1" applyFill="1" applyBorder="1" applyAlignment="1">
      <alignment horizontal="center" vertical="center"/>
    </xf>
    <xf numFmtId="0" fontId="77" fillId="57" borderId="20" xfId="108" applyFill="1" applyBorder="1" applyAlignment="1" applyProtection="1">
      <alignment vertical="center" wrapText="1"/>
      <protection/>
    </xf>
    <xf numFmtId="0" fontId="4" fillId="57" borderId="20" xfId="0" applyFont="1" applyFill="1" applyBorder="1" applyAlignment="1">
      <alignment horizontal="left" vertical="top" wrapText="1"/>
    </xf>
    <xf numFmtId="0" fontId="0" fillId="57" borderId="0" xfId="0" applyFont="1" applyFill="1" applyAlignment="1" applyProtection="1">
      <alignment vertical="center"/>
      <protection/>
    </xf>
    <xf numFmtId="0" fontId="0" fillId="57" borderId="20" xfId="0" applyFill="1" applyBorder="1" applyAlignment="1" applyProtection="1">
      <alignment vertical="center"/>
      <protection locked="0"/>
    </xf>
    <xf numFmtId="0" fontId="0" fillId="0" borderId="20" xfId="0" applyFont="1" applyBorder="1" applyAlignment="1" applyProtection="1">
      <alignment horizontal="right" vertical="center" wrapText="1"/>
      <protection locked="0"/>
    </xf>
    <xf numFmtId="3" fontId="0" fillId="58" borderId="20" xfId="0" applyNumberFormat="1" applyFont="1" applyFill="1" applyBorder="1" applyAlignment="1" applyProtection="1">
      <alignment horizontal="right" vertical="center"/>
      <protection/>
    </xf>
    <xf numFmtId="0" fontId="0" fillId="58" borderId="20" xfId="0" applyFill="1" applyBorder="1" applyAlignment="1" applyProtection="1">
      <alignment horizontal="right" vertical="center"/>
      <protection/>
    </xf>
    <xf numFmtId="3" fontId="0" fillId="59" borderId="20" xfId="0" applyNumberFormat="1" applyFont="1" applyFill="1" applyBorder="1" applyAlignment="1" applyProtection="1">
      <alignment horizontal="right" vertical="center"/>
      <protection/>
    </xf>
    <xf numFmtId="186" fontId="0" fillId="0" borderId="20" xfId="0" applyNumberFormat="1" applyBorder="1" applyAlignment="1" applyProtection="1">
      <alignment horizontal="right" vertical="center"/>
      <protection locked="0"/>
    </xf>
    <xf numFmtId="186" fontId="0" fillId="0" borderId="20" xfId="0" applyNumberFormat="1" applyFont="1" applyBorder="1" applyAlignment="1" applyProtection="1">
      <alignment horizontal="right" vertical="center"/>
      <protection locked="0"/>
    </xf>
    <xf numFmtId="186" fontId="0" fillId="59" borderId="20" xfId="0" applyNumberFormat="1" applyFont="1" applyFill="1" applyBorder="1" applyAlignment="1" applyProtection="1">
      <alignment horizontal="right" vertical="center"/>
      <protection/>
    </xf>
    <xf numFmtId="186" fontId="0" fillId="57" borderId="20" xfId="0" applyNumberFormat="1" applyFill="1" applyBorder="1" applyAlignment="1" applyProtection="1">
      <alignment horizontal="right" vertical="center"/>
      <protection locked="0"/>
    </xf>
    <xf numFmtId="186" fontId="0" fillId="60" borderId="20" xfId="0" applyNumberFormat="1" applyFill="1" applyBorder="1" applyAlignment="1" applyProtection="1">
      <alignment horizontal="right" vertical="center"/>
      <protection/>
    </xf>
    <xf numFmtId="186" fontId="0" fillId="59" borderId="20" xfId="0" applyNumberFormat="1" applyFill="1" applyBorder="1" applyAlignment="1" applyProtection="1">
      <alignment horizontal="right" vertical="center"/>
      <protection/>
    </xf>
    <xf numFmtId="0" fontId="0" fillId="0" borderId="0" xfId="136" applyFont="1" applyFill="1" applyBorder="1">
      <alignment/>
      <protection/>
    </xf>
    <xf numFmtId="0" fontId="0" fillId="32" borderId="20" xfId="136" applyFont="1" applyFill="1" applyBorder="1">
      <alignment/>
      <protection/>
    </xf>
    <xf numFmtId="0" fontId="0" fillId="32" borderId="20" xfId="136" applyFont="1" applyFill="1" applyBorder="1" applyAlignment="1">
      <alignment vertical="top" wrapText="1"/>
      <protection/>
    </xf>
    <xf numFmtId="0" fontId="98" fillId="57" borderId="0" xfId="0" applyFont="1" applyFill="1" applyBorder="1" applyAlignment="1">
      <alignment horizontal="right"/>
    </xf>
    <xf numFmtId="0" fontId="0" fillId="0" borderId="20" xfId="0" applyBorder="1" applyAlignment="1" applyProtection="1">
      <alignment vertical="center" wrapText="1"/>
      <protection locked="0"/>
    </xf>
    <xf numFmtId="0" fontId="0" fillId="60" borderId="21" xfId="0" applyFill="1" applyBorder="1" applyAlignment="1" applyProtection="1">
      <alignment horizontal="center" vertical="center" wrapText="1"/>
      <protection/>
    </xf>
    <xf numFmtId="0" fontId="0" fillId="60" borderId="22"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protection/>
    </xf>
    <xf numFmtId="0" fontId="4" fillId="60" borderId="22" xfId="0" applyFont="1" applyFill="1" applyBorder="1" applyAlignment="1" applyProtection="1">
      <alignment horizontal="center" vertical="center" wrapText="1"/>
      <protection/>
    </xf>
    <xf numFmtId="0" fontId="83" fillId="57" borderId="0" xfId="136" applyFont="1" applyFill="1">
      <alignment/>
      <protection/>
    </xf>
    <xf numFmtId="3" fontId="83" fillId="57" borderId="0" xfId="136" applyNumberFormat="1" applyFont="1" applyFill="1">
      <alignment/>
      <protection/>
    </xf>
    <xf numFmtId="0" fontId="83" fillId="57" borderId="20" xfId="136" applyFont="1" applyFill="1" applyBorder="1">
      <alignment/>
      <protection/>
    </xf>
    <xf numFmtId="0" fontId="2" fillId="57" borderId="20" xfId="136" applyFont="1" applyFill="1" applyBorder="1" applyAlignment="1">
      <alignment/>
      <protection/>
    </xf>
    <xf numFmtId="0" fontId="2" fillId="57" borderId="20" xfId="136" applyFont="1" applyFill="1" applyBorder="1">
      <alignment/>
      <protection/>
    </xf>
    <xf numFmtId="0" fontId="2" fillId="57" borderId="20" xfId="136" applyNumberFormat="1" applyFont="1" applyFill="1" applyBorder="1" applyAlignment="1">
      <alignment/>
      <protection/>
    </xf>
    <xf numFmtId="0" fontId="2" fillId="57" borderId="0" xfId="136" applyFont="1" applyFill="1">
      <alignment/>
      <protection/>
    </xf>
    <xf numFmtId="0" fontId="83" fillId="57" borderId="23" xfId="136" applyFont="1" applyFill="1" applyBorder="1">
      <alignment/>
      <protection/>
    </xf>
    <xf numFmtId="0" fontId="2" fillId="57" borderId="23" xfId="136" applyFont="1" applyFill="1" applyBorder="1" applyAlignment="1">
      <alignment/>
      <protection/>
    </xf>
    <xf numFmtId="0" fontId="99" fillId="57" borderId="0" xfId="136" applyFont="1" applyFill="1" applyBorder="1">
      <alignment/>
      <protection/>
    </xf>
    <xf numFmtId="3" fontId="99" fillId="57" borderId="0" xfId="136" applyNumberFormat="1" applyFont="1" applyFill="1" applyBorder="1">
      <alignment/>
      <protection/>
    </xf>
    <xf numFmtId="0" fontId="0" fillId="0" borderId="0" xfId="136" applyFont="1" applyFill="1" applyBorder="1">
      <alignment/>
      <protection/>
    </xf>
    <xf numFmtId="0" fontId="2" fillId="60" borderId="20" xfId="0" applyFont="1" applyFill="1" applyBorder="1" applyAlignment="1" applyProtection="1">
      <alignment horizontal="center" vertical="center" wrapText="1"/>
      <protection locked="0"/>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20" xfId="0" applyBorder="1" applyAlignment="1" applyProtection="1">
      <alignment horizontal="right" vertical="center" wrapText="1"/>
      <protection locked="0"/>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0" applyFill="1" applyBorder="1" applyAlignment="1">
      <alignment/>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2" fillId="0" borderId="20" xfId="128" applyFont="1" applyBorder="1" applyAlignment="1" applyProtection="1">
      <alignment vertical="center" wrapText="1"/>
      <protection locked="0"/>
    </xf>
    <xf numFmtId="0" fontId="4" fillId="0" borderId="0" xfId="128" applyFont="1" applyBorder="1" applyAlignment="1" applyProtection="1">
      <alignment vertical="center" wrapText="1"/>
      <protection locked="0"/>
    </xf>
    <xf numFmtId="0" fontId="0" fillId="0" borderId="0" xfId="136" applyFont="1" applyFill="1" applyBorder="1">
      <alignment/>
      <protection/>
    </xf>
    <xf numFmtId="0" fontId="0" fillId="57" borderId="20" xfId="0" applyFont="1" applyFill="1" applyBorder="1" applyAlignment="1" applyProtection="1">
      <alignment vertical="center" wrapText="1"/>
      <protection locked="0"/>
    </xf>
    <xf numFmtId="17" fontId="0" fillId="57" borderId="20" xfId="0" applyNumberFormat="1" applyFont="1" applyFill="1" applyBorder="1" applyAlignment="1" applyProtection="1">
      <alignmen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6" fontId="0" fillId="0" borderId="20" xfId="0" applyNumberFormat="1" applyBorder="1" applyAlignment="1" applyProtection="1">
      <alignment horizontal="right" vertical="center"/>
      <protection locked="0"/>
    </xf>
    <xf numFmtId="186" fontId="0" fillId="0" borderId="20" xfId="0" applyNumberFormat="1" applyFont="1" applyBorder="1" applyAlignment="1" applyProtection="1">
      <alignment horizontal="right" vertical="center"/>
      <protection locked="0"/>
    </xf>
    <xf numFmtId="186" fontId="0" fillId="57" borderId="20" xfId="0" applyNumberFormat="1" applyFill="1" applyBorder="1" applyAlignment="1" applyProtection="1">
      <alignment horizontal="right" vertical="center"/>
      <protection locked="0"/>
    </xf>
    <xf numFmtId="0" fontId="4" fillId="57" borderId="20" xfId="0" applyFont="1" applyFill="1" applyBorder="1" applyAlignment="1" applyProtection="1">
      <alignment vertical="center" wrapText="1"/>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6" fontId="0" fillId="0" borderId="20" xfId="0" applyNumberFormat="1" applyBorder="1" applyAlignment="1" applyProtection="1">
      <alignment horizontal="right" vertical="center"/>
      <protection locked="0"/>
    </xf>
    <xf numFmtId="186" fontId="0" fillId="0" borderId="20" xfId="0" applyNumberFormat="1" applyFont="1" applyBorder="1" applyAlignment="1" applyProtection="1">
      <alignment horizontal="right" vertical="center"/>
      <protection locked="0"/>
    </xf>
    <xf numFmtId="186"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186" fontId="0" fillId="0" borderId="20" xfId="0" applyNumberFormat="1" applyBorder="1" applyAlignment="1" applyProtection="1">
      <alignment horizontal="right" vertical="center"/>
      <protection locked="0"/>
    </xf>
    <xf numFmtId="186" fontId="0" fillId="0" borderId="20" xfId="0" applyNumberFormat="1" applyFont="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187" fontId="0" fillId="0" borderId="20" xfId="0" applyNumberFormat="1" applyFont="1" applyBorder="1" applyAlignment="1" applyProtection="1">
      <alignment horizontal="right" vertical="center" wrapText="1"/>
      <protection locked="0"/>
    </xf>
    <xf numFmtId="1" fontId="0" fillId="0" borderId="20" xfId="0" applyNumberFormat="1" applyBorder="1" applyAlignment="1" applyProtection="1">
      <alignment horizontal="right" vertical="center" wrapText="1"/>
      <protection locked="0"/>
    </xf>
    <xf numFmtId="1" fontId="0" fillId="0" borderId="20" xfId="0" applyNumberFormat="1" applyFont="1"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7" fontId="0" fillId="0" borderId="20" xfId="0" applyNumberFormat="1" applyFont="1" applyBorder="1" applyAlignment="1" applyProtection="1">
      <alignment horizontal="right" vertical="center" wrapText="1"/>
      <protection locked="0"/>
    </xf>
    <xf numFmtId="186" fontId="0" fillId="0" borderId="20" xfId="0" applyNumberFormat="1" applyBorder="1" applyAlignment="1" applyProtection="1">
      <alignment horizontal="right" vertical="center"/>
      <protection locked="0"/>
    </xf>
    <xf numFmtId="186" fontId="0" fillId="0" borderId="20" xfId="0" applyNumberFormat="1" applyFont="1" applyBorder="1" applyAlignment="1" applyProtection="1">
      <alignment horizontal="right" vertical="center"/>
      <protection locked="0"/>
    </xf>
    <xf numFmtId="186"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186" fontId="0" fillId="0" borderId="20" xfId="0" applyNumberFormat="1" applyBorder="1" applyAlignment="1" applyProtection="1">
      <alignment horizontal="right" vertical="center"/>
      <protection locked="0"/>
    </xf>
    <xf numFmtId="186" fontId="0" fillId="0" borderId="20" xfId="0" applyNumberFormat="1" applyFont="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6" fontId="0" fillId="0" borderId="20" xfId="0" applyNumberFormat="1" applyBorder="1" applyAlignment="1" applyProtection="1">
      <alignment horizontal="right" vertical="center"/>
      <protection locked="0"/>
    </xf>
    <xf numFmtId="186" fontId="0" fillId="0" borderId="20" xfId="0" applyNumberFormat="1" applyFont="1" applyBorder="1" applyAlignment="1" applyProtection="1">
      <alignment horizontal="right" vertical="center"/>
      <protection locked="0"/>
    </xf>
    <xf numFmtId="186"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6" fontId="0" fillId="0" borderId="20" xfId="0" applyNumberFormat="1" applyBorder="1" applyAlignment="1" applyProtection="1">
      <alignment horizontal="right" vertical="center"/>
      <protection locked="0"/>
    </xf>
    <xf numFmtId="186" fontId="0" fillId="0" borderId="20" xfId="0" applyNumberFormat="1" applyFont="1" applyBorder="1" applyAlignment="1" applyProtection="1">
      <alignment horizontal="right" vertical="center"/>
      <protection locked="0"/>
    </xf>
    <xf numFmtId="186"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6" fontId="0" fillId="0" borderId="20" xfId="0" applyNumberFormat="1" applyFont="1" applyBorder="1" applyAlignment="1" applyProtection="1">
      <alignment horizontal="right" vertical="center"/>
      <protection locked="0"/>
    </xf>
    <xf numFmtId="186"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186" fontId="0" fillId="0" borderId="20" xfId="0" applyNumberFormat="1" applyBorder="1" applyAlignment="1" applyProtection="1">
      <alignment horizontal="right" vertical="center"/>
      <protection locked="0"/>
    </xf>
    <xf numFmtId="186" fontId="0" fillId="0" borderId="20" xfId="0" applyNumberFormat="1" applyFont="1" applyBorder="1" applyAlignment="1" applyProtection="1">
      <alignment horizontal="right" vertical="center"/>
      <protection locked="0"/>
    </xf>
    <xf numFmtId="0" fontId="0" fillId="57" borderId="20" xfId="0" applyFont="1" applyFill="1" applyBorder="1" applyAlignment="1" applyProtection="1">
      <alignmen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6" fontId="0" fillId="0" borderId="20" xfId="0" applyNumberFormat="1" applyBorder="1" applyAlignment="1" applyProtection="1">
      <alignment horizontal="right" vertical="center"/>
      <protection locked="0"/>
    </xf>
    <xf numFmtId="186" fontId="0" fillId="0" borderId="20" xfId="0" applyNumberFormat="1" applyFont="1" applyBorder="1" applyAlignment="1" applyProtection="1">
      <alignment horizontal="right" vertical="center"/>
      <protection locked="0"/>
    </xf>
    <xf numFmtId="186"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6" fontId="0" fillId="0" borderId="20" xfId="0" applyNumberFormat="1" applyBorder="1" applyAlignment="1" applyProtection="1">
      <alignment horizontal="right" vertical="center"/>
      <protection locked="0"/>
    </xf>
    <xf numFmtId="186" fontId="0" fillId="0" borderId="20" xfId="0" applyNumberFormat="1" applyFont="1" applyBorder="1" applyAlignment="1" applyProtection="1">
      <alignment horizontal="right" vertical="center"/>
      <protection locked="0"/>
    </xf>
    <xf numFmtId="186"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6" fontId="0" fillId="0" borderId="20" xfId="0" applyNumberFormat="1" applyBorder="1" applyAlignment="1" applyProtection="1">
      <alignment horizontal="right" vertical="center"/>
      <protection locked="0"/>
    </xf>
    <xf numFmtId="186" fontId="0" fillId="0" borderId="20" xfId="0" applyNumberFormat="1" applyFont="1" applyBorder="1" applyAlignment="1" applyProtection="1">
      <alignment horizontal="right" vertical="center"/>
      <protection locked="0"/>
    </xf>
    <xf numFmtId="186" fontId="0" fillId="57" borderId="20" xfId="0" applyNumberFormat="1" applyFill="1" applyBorder="1" applyAlignment="1" applyProtection="1">
      <alignment horizontal="right" vertical="center"/>
      <protection locked="0"/>
    </xf>
    <xf numFmtId="0" fontId="0" fillId="57" borderId="20" xfId="0" applyFont="1" applyFill="1" applyBorder="1" applyAlignment="1" applyProtection="1">
      <alignment vertical="center" wrapText="1"/>
      <protection locked="0"/>
    </xf>
    <xf numFmtId="0" fontId="0" fillId="57" borderId="21" xfId="0" applyFont="1" applyFill="1" applyBorder="1" applyAlignment="1">
      <alignment horizontal="left" vertical="center" wrapText="1"/>
    </xf>
    <xf numFmtId="0" fontId="0" fillId="57" borderId="24" xfId="0" applyFont="1" applyFill="1" applyBorder="1" applyAlignment="1">
      <alignment horizontal="left" vertical="center" wrapText="1"/>
    </xf>
    <xf numFmtId="0" fontId="0" fillId="57" borderId="25" xfId="0" applyFont="1" applyFill="1" applyBorder="1" applyAlignment="1">
      <alignment horizontal="left" vertical="center" wrapText="1"/>
    </xf>
    <xf numFmtId="0" fontId="96" fillId="57" borderId="26" xfId="0" applyFont="1" applyFill="1" applyBorder="1" applyAlignment="1">
      <alignment horizontal="right" vertical="top" wrapText="1"/>
    </xf>
    <xf numFmtId="0" fontId="0" fillId="57" borderId="27" xfId="0" applyFont="1" applyFill="1" applyBorder="1" applyAlignment="1">
      <alignment horizontal="center" vertical="top" wrapText="1"/>
    </xf>
    <xf numFmtId="0" fontId="0" fillId="57" borderId="28" xfId="0" applyFont="1" applyFill="1" applyBorder="1" applyAlignment="1">
      <alignment horizontal="center" vertical="top" wrapText="1"/>
    </xf>
    <xf numFmtId="0" fontId="0" fillId="57" borderId="29" xfId="0" applyFont="1" applyFill="1" applyBorder="1" applyAlignment="1">
      <alignment horizontal="center" vertical="top" wrapText="1"/>
    </xf>
    <xf numFmtId="0" fontId="0" fillId="57" borderId="30" xfId="0" applyFont="1" applyFill="1" applyBorder="1" applyAlignment="1">
      <alignment horizontal="center" vertical="top" wrapText="1"/>
    </xf>
    <xf numFmtId="0" fontId="0" fillId="57" borderId="0" xfId="0" applyFont="1" applyFill="1" applyBorder="1" applyAlignment="1">
      <alignment horizontal="center" vertical="top" wrapText="1"/>
    </xf>
    <xf numFmtId="0" fontId="0" fillId="57" borderId="26" xfId="0" applyFont="1" applyFill="1" applyBorder="1" applyAlignment="1">
      <alignment horizontal="center" vertical="top" wrapText="1"/>
    </xf>
    <xf numFmtId="0" fontId="0" fillId="57" borderId="31" xfId="0" applyFont="1" applyFill="1" applyBorder="1" applyAlignment="1">
      <alignment horizontal="center" vertical="top" wrapText="1"/>
    </xf>
    <xf numFmtId="0" fontId="0" fillId="57" borderId="32" xfId="0" applyFont="1" applyFill="1" applyBorder="1" applyAlignment="1">
      <alignment horizontal="center" vertical="top" wrapText="1"/>
    </xf>
    <xf numFmtId="0" fontId="0" fillId="57" borderId="33" xfId="0" applyFont="1" applyFill="1" applyBorder="1" applyAlignment="1">
      <alignment horizontal="center" vertical="top" wrapText="1"/>
    </xf>
    <xf numFmtId="185" fontId="0" fillId="57" borderId="21" xfId="0" applyNumberFormat="1" applyFill="1" applyBorder="1" applyAlignment="1">
      <alignment horizontal="left" vertical="center" wrapText="1"/>
    </xf>
    <xf numFmtId="185" fontId="0" fillId="57" borderId="25" xfId="0" applyNumberFormat="1" applyFont="1" applyFill="1" applyBorder="1" applyAlignment="1">
      <alignment horizontal="left" vertical="center" wrapText="1"/>
    </xf>
    <xf numFmtId="0" fontId="100" fillId="57" borderId="21" xfId="0" applyFont="1" applyFill="1" applyBorder="1" applyAlignment="1">
      <alignment horizontal="left" vertical="center" wrapText="1"/>
    </xf>
    <xf numFmtId="0" fontId="100" fillId="57" borderId="24" xfId="0" applyFont="1" applyFill="1" applyBorder="1" applyAlignment="1">
      <alignment horizontal="left" vertical="center" wrapText="1"/>
    </xf>
    <xf numFmtId="0" fontId="100" fillId="57" borderId="25" xfId="0" applyFont="1" applyFill="1" applyBorder="1" applyAlignment="1">
      <alignment horizontal="left" vertical="center" wrapText="1"/>
    </xf>
    <xf numFmtId="0" fontId="97" fillId="57" borderId="0" xfId="0" applyFont="1" applyFill="1" applyBorder="1" applyAlignment="1">
      <alignment horizontal="left"/>
    </xf>
    <xf numFmtId="0" fontId="20" fillId="60" borderId="22" xfId="0" applyFont="1" applyFill="1" applyBorder="1" applyAlignment="1" applyProtection="1">
      <alignment horizontal="center" vertical="center" textRotation="90" wrapText="1"/>
      <protection locked="0"/>
    </xf>
    <xf numFmtId="0" fontId="20" fillId="60" borderId="34" xfId="0" applyFont="1" applyFill="1" applyBorder="1" applyAlignment="1" applyProtection="1">
      <alignment horizontal="center" vertical="center" textRotation="90" wrapText="1"/>
      <protection locked="0"/>
    </xf>
    <xf numFmtId="0" fontId="20" fillId="60" borderId="23" xfId="0" applyFont="1" applyFill="1" applyBorder="1" applyAlignment="1" applyProtection="1">
      <alignment horizontal="center" vertical="center" textRotation="90" wrapText="1"/>
      <protection locked="0"/>
    </xf>
    <xf numFmtId="0" fontId="2" fillId="57" borderId="22" xfId="148" applyFont="1" applyFill="1" applyBorder="1" applyAlignment="1">
      <alignment horizontal="left" vertical="center" wrapText="1"/>
      <protection/>
    </xf>
    <xf numFmtId="0" fontId="2" fillId="57" borderId="34" xfId="148" applyFont="1" applyFill="1" applyBorder="1" applyAlignment="1">
      <alignment horizontal="left" vertical="center" wrapText="1"/>
      <protection/>
    </xf>
    <xf numFmtId="0" fontId="2" fillId="57" borderId="23" xfId="148" applyFont="1" applyFill="1" applyBorder="1" applyAlignment="1">
      <alignment horizontal="left" vertical="center" wrapText="1"/>
      <protection/>
    </xf>
    <xf numFmtId="0" fontId="2" fillId="60" borderId="20" xfId="0" applyFont="1" applyFill="1" applyBorder="1" applyAlignment="1" applyProtection="1">
      <alignment horizontal="center" vertical="center" wrapText="1"/>
      <protection locked="0"/>
    </xf>
    <xf numFmtId="0" fontId="83" fillId="60" borderId="20" xfId="0" applyFont="1" applyFill="1" applyBorder="1" applyAlignment="1" applyProtection="1">
      <alignment horizontal="left" vertical="center" wrapText="1"/>
      <protection locked="0"/>
    </xf>
    <xf numFmtId="0" fontId="83" fillId="60" borderId="21" xfId="0" applyFont="1" applyFill="1" applyBorder="1" applyAlignment="1" applyProtection="1">
      <alignment horizontal="center" vertical="center" wrapText="1"/>
      <protection locked="0"/>
    </xf>
    <xf numFmtId="0" fontId="83" fillId="60" borderId="25" xfId="0" applyFont="1" applyFill="1" applyBorder="1" applyAlignment="1" applyProtection="1">
      <alignment horizontal="center" vertical="center" wrapText="1"/>
      <protection locked="0"/>
    </xf>
    <xf numFmtId="0" fontId="13" fillId="57" borderId="32" xfId="148" applyFont="1" applyFill="1" applyBorder="1" applyAlignment="1">
      <alignment horizontal="left" vertical="center" wrapText="1"/>
      <protection/>
    </xf>
    <xf numFmtId="0" fontId="13" fillId="0" borderId="24" xfId="148" applyFont="1" applyFill="1" applyBorder="1" applyAlignment="1">
      <alignment vertical="center" wrapText="1"/>
      <protection/>
    </xf>
    <xf numFmtId="0" fontId="13" fillId="0" borderId="25" xfId="148" applyFont="1" applyFill="1" applyBorder="1" applyAlignment="1">
      <alignment vertical="center" wrapText="1"/>
      <protection/>
    </xf>
    <xf numFmtId="0" fontId="2" fillId="60" borderId="27" xfId="0" applyFont="1" applyFill="1" applyBorder="1" applyAlignment="1" applyProtection="1">
      <alignment horizontal="center" vertical="center" wrapText="1"/>
      <protection locked="0"/>
    </xf>
    <xf numFmtId="0" fontId="2" fillId="60" borderId="29" xfId="0" applyFont="1" applyFill="1" applyBorder="1" applyAlignment="1" applyProtection="1">
      <alignment horizontal="center" vertical="center" wrapText="1"/>
      <protection locked="0"/>
    </xf>
    <xf numFmtId="0" fontId="2" fillId="60" borderId="31" xfId="0" applyFont="1" applyFill="1" applyBorder="1" applyAlignment="1" applyProtection="1">
      <alignment horizontal="center" vertical="center" wrapText="1"/>
      <protection locked="0"/>
    </xf>
    <xf numFmtId="0" fontId="2" fillId="60" borderId="33" xfId="0" applyFont="1" applyFill="1" applyBorder="1" applyAlignment="1" applyProtection="1">
      <alignment horizontal="center" vertical="center" wrapText="1"/>
      <protection locked="0"/>
    </xf>
    <xf numFmtId="0" fontId="83" fillId="60" borderId="20" xfId="0" applyFont="1" applyFill="1" applyBorder="1" applyAlignment="1" applyProtection="1">
      <alignment horizontal="center" vertical="center" wrapText="1"/>
      <protection locked="0"/>
    </xf>
    <xf numFmtId="0" fontId="2" fillId="60" borderId="20" xfId="0" applyFont="1" applyFill="1" applyBorder="1" applyAlignment="1" applyProtection="1">
      <alignment horizontal="left" vertical="center" wrapText="1"/>
      <protection locked="0"/>
    </xf>
    <xf numFmtId="0" fontId="2" fillId="60" borderId="20" xfId="0" applyFont="1" applyFill="1" applyBorder="1" applyAlignment="1">
      <alignment horizontal="left" wrapText="1"/>
    </xf>
    <xf numFmtId="0" fontId="20" fillId="60" borderId="29" xfId="0" applyFont="1" applyFill="1" applyBorder="1" applyAlignment="1">
      <alignment horizontal="center" vertical="center" textRotation="90"/>
    </xf>
    <xf numFmtId="0" fontId="20" fillId="60" borderId="26" xfId="0" applyFont="1" applyFill="1" applyBorder="1" applyAlignment="1">
      <alignment horizontal="center" vertical="center" textRotation="90"/>
    </xf>
    <xf numFmtId="0" fontId="20" fillId="60" borderId="33" xfId="0" applyFont="1" applyFill="1" applyBorder="1" applyAlignment="1">
      <alignment horizontal="center" vertical="center" textRotation="90"/>
    </xf>
    <xf numFmtId="0" fontId="83" fillId="60" borderId="27" xfId="0" applyFont="1" applyFill="1" applyBorder="1" applyAlignment="1" applyProtection="1">
      <alignment horizontal="center" vertical="center" wrapText="1"/>
      <protection locked="0"/>
    </xf>
    <xf numFmtId="0" fontId="83" fillId="60" borderId="30" xfId="0" applyFont="1" applyFill="1" applyBorder="1" applyAlignment="1" applyProtection="1">
      <alignment horizontal="center" vertical="center" wrapText="1"/>
      <protection locked="0"/>
    </xf>
    <xf numFmtId="0" fontId="83" fillId="60" borderId="31" xfId="0" applyFont="1" applyFill="1" applyBorder="1" applyAlignment="1" applyProtection="1">
      <alignment horizontal="center" vertical="center" wrapText="1"/>
      <protection locked="0"/>
    </xf>
    <xf numFmtId="0" fontId="83" fillId="60" borderId="21" xfId="0" applyFont="1" applyFill="1" applyBorder="1" applyAlignment="1" applyProtection="1">
      <alignment horizontal="left" vertical="center" wrapText="1"/>
      <protection locked="0"/>
    </xf>
    <xf numFmtId="0" fontId="83" fillId="60" borderId="24" xfId="0" applyFont="1" applyFill="1" applyBorder="1" applyAlignment="1" applyProtection="1">
      <alignment horizontal="left" vertical="center" wrapText="1"/>
      <protection locked="0"/>
    </xf>
    <xf numFmtId="0" fontId="83" fillId="60" borderId="25" xfId="0" applyFont="1" applyFill="1" applyBorder="1" applyAlignment="1" applyProtection="1">
      <alignment horizontal="left" vertical="center" wrapText="1"/>
      <protection locked="0"/>
    </xf>
    <xf numFmtId="0" fontId="0" fillId="60" borderId="21" xfId="0" applyFill="1" applyBorder="1" applyAlignment="1" applyProtection="1">
      <alignment horizontal="center" vertical="center" wrapText="1"/>
      <protection/>
    </xf>
    <xf numFmtId="0" fontId="0" fillId="60" borderId="24" xfId="0" applyFill="1" applyBorder="1" applyAlignment="1" applyProtection="1">
      <alignment horizontal="center" vertical="center" wrapText="1"/>
      <protection/>
    </xf>
    <xf numFmtId="0" fontId="0" fillId="60" borderId="25" xfId="0" applyFill="1" applyBorder="1" applyAlignment="1" applyProtection="1">
      <alignment horizontal="center" vertical="center" wrapText="1"/>
      <protection/>
    </xf>
    <xf numFmtId="0" fontId="0" fillId="60" borderId="31" xfId="0" applyFill="1" applyBorder="1" applyAlignment="1" applyProtection="1">
      <alignment horizontal="center" vertical="center" wrapText="1"/>
      <protection/>
    </xf>
    <xf numFmtId="0" fontId="0" fillId="60" borderId="33" xfId="0" applyFill="1" applyBorder="1" applyAlignment="1" applyProtection="1">
      <alignment horizontal="center" vertical="center" wrapText="1"/>
      <protection/>
    </xf>
    <xf numFmtId="0" fontId="0" fillId="60" borderId="22" xfId="0" applyFill="1" applyBorder="1" applyAlignment="1" applyProtection="1">
      <alignment horizontal="center" vertical="center" wrapText="1"/>
      <protection/>
    </xf>
    <xf numFmtId="0" fontId="0" fillId="60" borderId="34" xfId="0" applyFill="1" applyBorder="1" applyAlignment="1" applyProtection="1">
      <alignment horizontal="center" vertical="center" wrapText="1"/>
      <protection/>
    </xf>
    <xf numFmtId="0" fontId="0" fillId="60" borderId="23"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wrapText="1"/>
      <protection/>
    </xf>
    <xf numFmtId="0" fontId="4" fillId="60" borderId="34" xfId="0" applyFont="1" applyFill="1" applyBorder="1" applyAlignment="1" applyProtection="1">
      <alignment horizontal="center" vertical="center" wrapText="1"/>
      <protection/>
    </xf>
    <xf numFmtId="0" fontId="4" fillId="60" borderId="23" xfId="0" applyFont="1" applyFill="1" applyBorder="1" applyAlignment="1" applyProtection="1">
      <alignment horizontal="center" vertical="center" wrapText="1"/>
      <protection/>
    </xf>
    <xf numFmtId="0" fontId="0" fillId="60" borderId="21" xfId="0" applyFill="1" applyBorder="1" applyAlignment="1" applyProtection="1">
      <alignment horizontal="center" vertical="center"/>
      <protection/>
    </xf>
    <xf numFmtId="0" fontId="0" fillId="60" borderId="25" xfId="0" applyFill="1" applyBorder="1" applyAlignment="1" applyProtection="1">
      <alignment horizontal="center" vertical="center"/>
      <protection/>
    </xf>
    <xf numFmtId="0" fontId="0" fillId="60" borderId="34" xfId="0" applyFill="1" applyBorder="1" applyAlignment="1" applyProtection="1">
      <alignment/>
      <protection/>
    </xf>
    <xf numFmtId="0" fontId="0" fillId="60" borderId="23" xfId="0" applyFill="1" applyBorder="1" applyAlignment="1" applyProtection="1">
      <alignment/>
      <protection/>
    </xf>
    <xf numFmtId="0" fontId="0" fillId="60" borderId="22" xfId="0" applyFont="1" applyFill="1" applyBorder="1" applyAlignment="1" applyProtection="1">
      <alignment horizontal="center" vertical="center" wrapText="1"/>
      <protection/>
    </xf>
    <xf numFmtId="0" fontId="0" fillId="60" borderId="27" xfId="0" applyFill="1" applyBorder="1" applyAlignment="1" applyProtection="1">
      <alignment horizontal="center" vertical="center"/>
      <protection/>
    </xf>
    <xf numFmtId="0" fontId="0" fillId="60" borderId="28" xfId="0" applyFill="1" applyBorder="1" applyAlignment="1" applyProtection="1">
      <alignment horizontal="center" vertical="center"/>
      <protection/>
    </xf>
    <xf numFmtId="0" fontId="0" fillId="60" borderId="29" xfId="0" applyFill="1" applyBorder="1" applyAlignment="1" applyProtection="1">
      <alignment horizontal="center" vertical="center"/>
      <protection/>
    </xf>
    <xf numFmtId="0" fontId="4" fillId="60" borderId="27" xfId="0" applyFont="1" applyFill="1" applyBorder="1" applyAlignment="1" applyProtection="1">
      <alignment horizontal="center" vertical="center" wrapText="1"/>
      <protection/>
    </xf>
    <xf numFmtId="0" fontId="4" fillId="60" borderId="29" xfId="0" applyFont="1" applyFill="1" applyBorder="1" applyAlignment="1" applyProtection="1">
      <alignment horizontal="center" vertical="center" wrapText="1"/>
      <protection/>
    </xf>
    <xf numFmtId="0" fontId="4" fillId="60" borderId="31" xfId="0" applyFont="1" applyFill="1" applyBorder="1" applyAlignment="1" applyProtection="1">
      <alignment horizontal="center" vertical="center" wrapText="1"/>
      <protection/>
    </xf>
    <xf numFmtId="0" fontId="4" fillId="60" borderId="33" xfId="0" applyFont="1" applyFill="1" applyBorder="1" applyAlignment="1" applyProtection="1">
      <alignment horizontal="center" vertical="center" wrapText="1"/>
      <protection/>
    </xf>
    <xf numFmtId="0" fontId="0" fillId="60" borderId="24" xfId="0" applyFill="1" applyBorder="1" applyAlignment="1" applyProtection="1">
      <alignment horizontal="center" vertical="center"/>
      <protection/>
    </xf>
    <xf numFmtId="0" fontId="0" fillId="60" borderId="20" xfId="0" applyFill="1" applyBorder="1" applyAlignment="1" applyProtection="1">
      <alignment horizontal="center" vertical="center" wrapText="1"/>
      <protection/>
    </xf>
    <xf numFmtId="0" fontId="0" fillId="60" borderId="20" xfId="0" applyFill="1" applyBorder="1" applyAlignment="1" applyProtection="1">
      <alignment horizontal="center" vertical="center"/>
      <protection/>
    </xf>
    <xf numFmtId="0" fontId="0" fillId="60" borderId="20" xfId="0" applyFont="1" applyFill="1" applyBorder="1" applyAlignment="1" applyProtection="1">
      <alignment horizontal="center" vertical="center"/>
      <protection/>
    </xf>
  </cellXfs>
  <cellStyles count="168">
    <cellStyle name="Normal" xfId="0"/>
    <cellStyle name=" 1" xfId="15"/>
    <cellStyle name="&#13;&#10;JournalTemplate=C:\COMFO\CTALK\JOURSTD.TPL&#13;&#10;LbStateAddress=3 3 0 251 1 89 2 311&#13;&#10;LbStateJou" xfId="16"/>
    <cellStyle name="%" xfId="17"/>
    <cellStyle name="% 2"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40% - Accent1" xfId="31"/>
    <cellStyle name="40% - Accent1 2" xfId="32"/>
    <cellStyle name="40% - Accent2" xfId="33"/>
    <cellStyle name="40% - Accent2 2" xfId="34"/>
    <cellStyle name="40% - Accent3" xfId="35"/>
    <cellStyle name="40% - Accent3 2" xfId="36"/>
    <cellStyle name="40% - Accent4" xfId="37"/>
    <cellStyle name="40% - Accent4 2" xfId="38"/>
    <cellStyle name="40% - Accent5" xfId="39"/>
    <cellStyle name="40% - Accent5 2" xfId="40"/>
    <cellStyle name="40% - Accent6" xfId="41"/>
    <cellStyle name="40% - Accent6 2" xfId="42"/>
    <cellStyle name="60% - Accent1" xfId="43"/>
    <cellStyle name="60% - Accent1 2" xfId="44"/>
    <cellStyle name="60% - Accent2" xfId="45"/>
    <cellStyle name="60% - Accent2 2" xfId="46"/>
    <cellStyle name="60% - Accent3" xfId="47"/>
    <cellStyle name="60% - Accent3 2" xfId="48"/>
    <cellStyle name="60% - Accent4" xfId="49"/>
    <cellStyle name="60% - Accent4 2" xfId="50"/>
    <cellStyle name="60% - Accent5" xfId="51"/>
    <cellStyle name="60% - Accent5 2" xfId="52"/>
    <cellStyle name="60% - Accent6" xfId="53"/>
    <cellStyle name="60% - Accent6 2"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ÅrMndDag" xfId="67"/>
    <cellStyle name="Bad" xfId="68"/>
    <cellStyle name="Bad 2" xfId="69"/>
    <cellStyle name="Calculation" xfId="70"/>
    <cellStyle name="Calculation 2" xfId="71"/>
    <cellStyle name="Caption" xfId="72"/>
    <cellStyle name="Check Cell" xfId="73"/>
    <cellStyle name="Check Cell 2" xfId="74"/>
    <cellStyle name="Comma" xfId="75"/>
    <cellStyle name="Comma [0]" xfId="76"/>
    <cellStyle name="Comma 2" xfId="77"/>
    <cellStyle name="Comma 3" xfId="78"/>
    <cellStyle name="Comma 3 2" xfId="79"/>
    <cellStyle name="Comma 4" xfId="80"/>
    <cellStyle name="Comma 5" xfId="81"/>
    <cellStyle name="Comma 5 2" xfId="82"/>
    <cellStyle name="Comma 6" xfId="83"/>
    <cellStyle name="Comma 7" xfId="84"/>
    <cellStyle name="Comma 7 2" xfId="85"/>
    <cellStyle name="Currency" xfId="86"/>
    <cellStyle name="Currency [0]" xfId="87"/>
    <cellStyle name="Currency 2" xfId="88"/>
    <cellStyle name="Currency 2 2" xfId="89"/>
    <cellStyle name="Currency 2 3" xfId="90"/>
    <cellStyle name="DagerOgTimer" xfId="91"/>
    <cellStyle name="DagOgDato" xfId="92"/>
    <cellStyle name="DagOgDatoLang" xfId="93"/>
    <cellStyle name="Dato" xfId="94"/>
    <cellStyle name="Explanatory Text" xfId="95"/>
    <cellStyle name="Explanatory Text 2" xfId="96"/>
    <cellStyle name="Good" xfId="97"/>
    <cellStyle name="Good 2" xfId="98"/>
    <cellStyle name="Heading 1" xfId="99"/>
    <cellStyle name="Heading 1 2" xfId="100"/>
    <cellStyle name="Heading 2" xfId="101"/>
    <cellStyle name="Heading 2 2" xfId="102"/>
    <cellStyle name="Heading 3" xfId="103"/>
    <cellStyle name="Heading 3 2" xfId="104"/>
    <cellStyle name="Heading 4" xfId="105"/>
    <cellStyle name="Heading 4 2" xfId="106"/>
    <cellStyle name="Highlighted Text" xfId="107"/>
    <cellStyle name="Hyperlink" xfId="108"/>
    <cellStyle name="Hyperlink 2" xfId="109"/>
    <cellStyle name="Hyperlink 3" xfId="110"/>
    <cellStyle name="Hyperlink 4" xfId="111"/>
    <cellStyle name="Hyperlink 5" xfId="112"/>
    <cellStyle name="Input" xfId="113"/>
    <cellStyle name="Input 2" xfId="114"/>
    <cellStyle name="JusterBunn" xfId="115"/>
    <cellStyle name="JusterMidtstill" xfId="116"/>
    <cellStyle name="JusterTopp" xfId="117"/>
    <cellStyle name="Klokkeslett" xfId="118"/>
    <cellStyle name="Konto" xfId="119"/>
    <cellStyle name="Linked Cell" xfId="120"/>
    <cellStyle name="Linked Cell 2" xfId="121"/>
    <cellStyle name="Neutral" xfId="122"/>
    <cellStyle name="Neutral 2" xfId="123"/>
    <cellStyle name="Normal 10" xfId="124"/>
    <cellStyle name="Normal 10 2" xfId="125"/>
    <cellStyle name="Normal 11" xfId="126"/>
    <cellStyle name="Normal 12" xfId="127"/>
    <cellStyle name="Normal 2" xfId="128"/>
    <cellStyle name="Normal 2 2" xfId="129"/>
    <cellStyle name="Normal 3" xfId="130"/>
    <cellStyle name="Normal 3 2" xfId="131"/>
    <cellStyle name="Normal 3 2 2" xfId="132"/>
    <cellStyle name="Normal 3 3" xfId="133"/>
    <cellStyle name="Normal 3 3 2" xfId="134"/>
    <cellStyle name="Normal 3 4" xfId="135"/>
    <cellStyle name="Normal 4" xfId="136"/>
    <cellStyle name="Normal 4 2" xfId="137"/>
    <cellStyle name="Normal 4 3" xfId="138"/>
    <cellStyle name="Normal 5" xfId="139"/>
    <cellStyle name="Normal 5 2" xfId="140"/>
    <cellStyle name="Normal 5 2 2" xfId="141"/>
    <cellStyle name="Normal 5 3" xfId="142"/>
    <cellStyle name="Normal 5 3 2" xfId="143"/>
    <cellStyle name="Normal 5 4" xfId="144"/>
    <cellStyle name="Normal 5 5" xfId="145"/>
    <cellStyle name="Normal 6" xfId="146"/>
    <cellStyle name="Normal 6 2" xfId="147"/>
    <cellStyle name="Normal 7" xfId="148"/>
    <cellStyle name="Normal 7 2" xfId="149"/>
    <cellStyle name="Normal 8" xfId="150"/>
    <cellStyle name="Normal 8 2" xfId="151"/>
    <cellStyle name="Normal 8 3" xfId="152"/>
    <cellStyle name="Normal 9" xfId="153"/>
    <cellStyle name="Note" xfId="154"/>
    <cellStyle name="Note 2" xfId="155"/>
    <cellStyle name="Output" xfId="156"/>
    <cellStyle name="Output 2" xfId="157"/>
    <cellStyle name="Output Amounts" xfId="158"/>
    <cellStyle name="Percent" xfId="159"/>
    <cellStyle name="Percent 2" xfId="160"/>
    <cellStyle name="PersonNr" xfId="161"/>
    <cellStyle name="PostNr" xfId="162"/>
    <cellStyle name="PostNrNorge" xfId="163"/>
    <cellStyle name="SkjulAlt" xfId="164"/>
    <cellStyle name="SkjulTall" xfId="165"/>
    <cellStyle name="Style 1" xfId="166"/>
    <cellStyle name="Telefon" xfId="167"/>
    <cellStyle name="Timer1" xfId="168"/>
    <cellStyle name="Timer2" xfId="169"/>
    <cellStyle name="Title" xfId="170"/>
    <cellStyle name="Title 2" xfId="171"/>
    <cellStyle name="ToSiffer" xfId="172"/>
    <cellStyle name="Total" xfId="173"/>
    <cellStyle name="Total 2" xfId="174"/>
    <cellStyle name="TreSiffer" xfId="175"/>
    <cellStyle name="Tusenskille1000" xfId="176"/>
    <cellStyle name="TusenskilleFarger" xfId="177"/>
    <cellStyle name="Valuta1000" xfId="178"/>
    <cellStyle name="ValutaFarger" xfId="179"/>
    <cellStyle name="Warning Text" xfId="180"/>
    <cellStyle name="Warning Text 2" xfId="18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13" sqref="B13"/>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210</v>
      </c>
      <c r="B1" s="43" t="s">
        <v>211</v>
      </c>
      <c r="C1" s="44" t="s">
        <v>212</v>
      </c>
      <c r="D1" s="44" t="s">
        <v>220</v>
      </c>
    </row>
    <row r="2" spans="1:4" ht="30">
      <c r="A2" s="45">
        <v>1</v>
      </c>
      <c r="B2" s="48" t="s">
        <v>216</v>
      </c>
      <c r="C2" s="46" t="s">
        <v>213</v>
      </c>
      <c r="D2" s="47" t="s">
        <v>214</v>
      </c>
    </row>
    <row r="3" spans="1:4" ht="75">
      <c r="A3" s="45">
        <v>2</v>
      </c>
      <c r="B3" s="48" t="s">
        <v>215</v>
      </c>
      <c r="C3" s="46" t="s">
        <v>249</v>
      </c>
      <c r="D3" s="47" t="s">
        <v>221</v>
      </c>
    </row>
    <row r="4" spans="1:4" ht="30">
      <c r="A4" s="45">
        <v>3</v>
      </c>
      <c r="B4" s="48" t="s">
        <v>217</v>
      </c>
      <c r="C4" s="46" t="s">
        <v>222</v>
      </c>
      <c r="D4" s="47" t="s">
        <v>214</v>
      </c>
    </row>
    <row r="5" spans="1:4" ht="109.5" customHeight="1">
      <c r="A5" s="45">
        <v>4</v>
      </c>
      <c r="B5" s="48" t="s">
        <v>218</v>
      </c>
      <c r="C5" s="49" t="s">
        <v>250</v>
      </c>
      <c r="D5" s="47" t="s">
        <v>221</v>
      </c>
    </row>
    <row r="6" spans="1:4" ht="38.25" customHeight="1">
      <c r="A6" s="45">
        <v>5</v>
      </c>
      <c r="B6" s="48" t="s">
        <v>219</v>
      </c>
      <c r="C6" s="46" t="s">
        <v>326</v>
      </c>
      <c r="D6" s="47" t="s">
        <v>214</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240</v>
      </c>
      <c r="L1" s="23"/>
    </row>
    <row r="2" spans="8:11" ht="5.25" customHeight="1">
      <c r="H2" s="22"/>
      <c r="I2" s="22"/>
      <c r="J2" s="22"/>
      <c r="K2" s="22"/>
    </row>
    <row r="3" spans="2:11" ht="27" customHeight="1">
      <c r="B3" s="25" t="s">
        <v>86</v>
      </c>
      <c r="C3" s="200">
        <v>42491</v>
      </c>
      <c r="D3" s="201"/>
      <c r="E3" s="31"/>
      <c r="I3" s="22"/>
      <c r="J3" s="22"/>
      <c r="K3" s="22"/>
    </row>
    <row r="4" spans="2:11" ht="5.25" customHeight="1">
      <c r="B4" s="26"/>
      <c r="C4" s="12"/>
      <c r="D4" s="12"/>
      <c r="H4" s="22"/>
      <c r="I4" s="22"/>
      <c r="J4" s="22"/>
      <c r="K4" s="22"/>
    </row>
    <row r="5" spans="2:11" ht="27" customHeight="1">
      <c r="B5" s="25" t="s">
        <v>99</v>
      </c>
      <c r="C5" s="187" t="s">
        <v>88</v>
      </c>
      <c r="D5" s="189"/>
      <c r="E5" s="30"/>
      <c r="H5" s="22"/>
      <c r="I5" s="22"/>
      <c r="J5" s="22"/>
      <c r="K5" s="22"/>
    </row>
    <row r="6" spans="2:11" ht="5.25" customHeight="1">
      <c r="B6" s="12"/>
      <c r="H6" s="22"/>
      <c r="I6" s="22"/>
      <c r="J6" s="22"/>
      <c r="K6" s="22"/>
    </row>
    <row r="7" spans="2:11" ht="21">
      <c r="B7" s="13"/>
      <c r="C7" s="205" t="s">
        <v>103</v>
      </c>
      <c r="D7" s="205"/>
      <c r="E7" s="205"/>
      <c r="F7" s="18"/>
      <c r="G7" s="18"/>
      <c r="H7" s="13"/>
      <c r="I7" s="13"/>
      <c r="J7" s="13"/>
      <c r="K7" s="13"/>
    </row>
    <row r="8" spans="2:11" ht="6.75" customHeight="1">
      <c r="B8" s="13"/>
      <c r="C8" s="13"/>
      <c r="D8" s="13"/>
      <c r="E8" s="13"/>
      <c r="F8" s="13"/>
      <c r="G8" s="13"/>
      <c r="H8" s="13"/>
      <c r="I8" s="13"/>
      <c r="J8" s="13"/>
      <c r="K8" s="13"/>
    </row>
    <row r="9" spans="2:11" ht="27" customHeight="1">
      <c r="B9" s="24" t="s">
        <v>101</v>
      </c>
      <c r="C9" s="187" t="s">
        <v>333</v>
      </c>
      <c r="D9" s="188"/>
      <c r="E9" s="188"/>
      <c r="F9" s="188"/>
      <c r="G9" s="188"/>
      <c r="H9" s="188"/>
      <c r="I9" s="188"/>
      <c r="J9" s="188"/>
      <c r="K9" s="189"/>
    </row>
    <row r="10" spans="2:11" ht="5.25" customHeight="1">
      <c r="B10" s="24"/>
      <c r="C10" s="14"/>
      <c r="D10" s="14"/>
      <c r="E10" s="14"/>
      <c r="F10" s="14"/>
      <c r="G10" s="14"/>
      <c r="H10" s="14"/>
      <c r="I10" s="14"/>
      <c r="J10" s="14"/>
      <c r="K10" s="14"/>
    </row>
    <row r="11" spans="2:11" ht="27" customHeight="1">
      <c r="B11" s="24" t="s">
        <v>83</v>
      </c>
      <c r="C11" s="202" t="s">
        <v>334</v>
      </c>
      <c r="D11" s="203"/>
      <c r="E11" s="203"/>
      <c r="F11" s="203"/>
      <c r="G11" s="203"/>
      <c r="H11" s="203"/>
      <c r="I11" s="203"/>
      <c r="J11" s="203"/>
      <c r="K11" s="204"/>
    </row>
    <row r="12" spans="2:11" ht="5.25" customHeight="1">
      <c r="B12" s="24"/>
      <c r="C12" s="14"/>
      <c r="D12" s="14"/>
      <c r="E12" s="14"/>
      <c r="F12" s="14"/>
      <c r="G12" s="14"/>
      <c r="H12" s="14"/>
      <c r="I12" s="14"/>
      <c r="J12" s="14"/>
      <c r="K12" s="14"/>
    </row>
    <row r="13" spans="2:11" ht="27" customHeight="1">
      <c r="B13" s="24" t="s">
        <v>84</v>
      </c>
      <c r="C13" s="202" t="s">
        <v>335</v>
      </c>
      <c r="D13" s="203"/>
      <c r="E13" s="203"/>
      <c r="F13" s="203"/>
      <c r="G13" s="203"/>
      <c r="H13" s="203"/>
      <c r="I13" s="203"/>
      <c r="J13" s="203"/>
      <c r="K13" s="204"/>
    </row>
    <row r="14" spans="2:11" ht="5.25" customHeight="1">
      <c r="B14" s="24"/>
      <c r="C14" s="14"/>
      <c r="D14" s="14"/>
      <c r="E14" s="14"/>
      <c r="F14" s="14"/>
      <c r="G14" s="14"/>
      <c r="H14" s="14"/>
      <c r="I14" s="14"/>
      <c r="J14" s="14"/>
      <c r="K14" s="14"/>
    </row>
    <row r="15" spans="2:11" ht="27" customHeight="1">
      <c r="B15" s="24" t="s">
        <v>85</v>
      </c>
      <c r="C15" s="202" t="s">
        <v>336</v>
      </c>
      <c r="D15" s="203"/>
      <c r="E15" s="203"/>
      <c r="F15" s="203"/>
      <c r="G15" s="203"/>
      <c r="H15" s="203"/>
      <c r="I15" s="203"/>
      <c r="J15" s="203"/>
      <c r="K15" s="204"/>
    </row>
    <row r="16" spans="2:11" ht="5.25" customHeight="1">
      <c r="B16" s="17"/>
      <c r="C16" s="15"/>
      <c r="D16" s="15"/>
      <c r="E16" s="15"/>
      <c r="F16" s="15"/>
      <c r="G16" s="16"/>
      <c r="H16" s="16"/>
      <c r="I16" s="16"/>
      <c r="J16" s="16"/>
      <c r="K16" s="16"/>
    </row>
    <row r="17" spans="3:5" ht="21">
      <c r="C17" s="28" t="s">
        <v>243</v>
      </c>
      <c r="D17" s="28"/>
      <c r="E17" s="28"/>
    </row>
    <row r="18" spans="3:5" ht="4.5" customHeight="1">
      <c r="C18" s="28"/>
      <c r="D18" s="28"/>
      <c r="E18" s="28"/>
    </row>
    <row r="19" spans="2:11" ht="27" customHeight="1">
      <c r="B19" s="24" t="s">
        <v>242</v>
      </c>
      <c r="C19" s="187" t="s">
        <v>88</v>
      </c>
      <c r="D19" s="189"/>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246</v>
      </c>
      <c r="C21" s="187" t="s">
        <v>337</v>
      </c>
      <c r="D21" s="188"/>
      <c r="E21" s="188"/>
      <c r="F21" s="189"/>
      <c r="G21" s="65" t="s">
        <v>247</v>
      </c>
      <c r="H21" s="187" t="s">
        <v>338</v>
      </c>
      <c r="I21" s="188"/>
      <c r="J21" s="188"/>
      <c r="K21" s="189"/>
    </row>
    <row r="22" spans="2:11" ht="5.25" customHeight="1">
      <c r="B22" s="17"/>
      <c r="C22" s="15"/>
      <c r="D22" s="15"/>
      <c r="E22" s="15"/>
      <c r="F22" s="15"/>
      <c r="G22" s="16"/>
      <c r="H22" s="16"/>
      <c r="I22" s="16"/>
      <c r="J22" s="16"/>
      <c r="K22" s="16"/>
    </row>
    <row r="23" spans="2:11" ht="15.75" customHeight="1">
      <c r="B23" s="190" t="s">
        <v>102</v>
      </c>
      <c r="C23" s="191"/>
      <c r="D23" s="192"/>
      <c r="E23" s="192"/>
      <c r="F23" s="192"/>
      <c r="G23" s="192"/>
      <c r="H23" s="192"/>
      <c r="I23" s="192"/>
      <c r="J23" s="192"/>
      <c r="K23" s="193"/>
    </row>
    <row r="24" spans="2:11" ht="15" customHeight="1">
      <c r="B24" s="190"/>
      <c r="C24" s="194"/>
      <c r="D24" s="195"/>
      <c r="E24" s="195"/>
      <c r="F24" s="195"/>
      <c r="G24" s="195"/>
      <c r="H24" s="195"/>
      <c r="I24" s="195"/>
      <c r="J24" s="195"/>
      <c r="K24" s="196"/>
    </row>
    <row r="25" spans="2:11" ht="15" customHeight="1">
      <c r="B25" s="190"/>
      <c r="C25" s="194"/>
      <c r="D25" s="195"/>
      <c r="E25" s="195"/>
      <c r="F25" s="195"/>
      <c r="G25" s="195"/>
      <c r="H25" s="195"/>
      <c r="I25" s="195"/>
      <c r="J25" s="195"/>
      <c r="K25" s="196"/>
    </row>
    <row r="26" spans="2:11" ht="15" customHeight="1">
      <c r="B26" s="190"/>
      <c r="C26" s="194"/>
      <c r="D26" s="195"/>
      <c r="E26" s="195"/>
      <c r="F26" s="195"/>
      <c r="G26" s="195"/>
      <c r="H26" s="195"/>
      <c r="I26" s="195"/>
      <c r="J26" s="195"/>
      <c r="K26" s="196"/>
    </row>
    <row r="27" spans="2:11" ht="15" customHeight="1">
      <c r="B27" s="190"/>
      <c r="C27" s="194"/>
      <c r="D27" s="195"/>
      <c r="E27" s="195"/>
      <c r="F27" s="195"/>
      <c r="G27" s="195"/>
      <c r="H27" s="195"/>
      <c r="I27" s="195"/>
      <c r="J27" s="195"/>
      <c r="K27" s="196"/>
    </row>
    <row r="28" spans="2:11" ht="15" customHeight="1">
      <c r="B28" s="190"/>
      <c r="C28" s="194"/>
      <c r="D28" s="195"/>
      <c r="E28" s="195"/>
      <c r="F28" s="195"/>
      <c r="G28" s="195"/>
      <c r="H28" s="195"/>
      <c r="I28" s="195"/>
      <c r="J28" s="195"/>
      <c r="K28" s="196"/>
    </row>
    <row r="29" spans="2:11" ht="15" customHeight="1">
      <c r="B29" s="190"/>
      <c r="C29" s="194"/>
      <c r="D29" s="195"/>
      <c r="E29" s="195"/>
      <c r="F29" s="195"/>
      <c r="G29" s="195"/>
      <c r="H29" s="195"/>
      <c r="I29" s="195"/>
      <c r="J29" s="195"/>
      <c r="K29" s="196"/>
    </row>
    <row r="30" spans="2:11" ht="15" customHeight="1">
      <c r="B30" s="190"/>
      <c r="C30" s="194"/>
      <c r="D30" s="195"/>
      <c r="E30" s="195"/>
      <c r="F30" s="195"/>
      <c r="G30" s="195"/>
      <c r="H30" s="195"/>
      <c r="I30" s="195"/>
      <c r="J30" s="195"/>
      <c r="K30" s="196"/>
    </row>
    <row r="31" spans="2:11" ht="15" customHeight="1">
      <c r="B31" s="190"/>
      <c r="C31" s="194"/>
      <c r="D31" s="195"/>
      <c r="E31" s="195"/>
      <c r="F31" s="195"/>
      <c r="G31" s="195"/>
      <c r="H31" s="195"/>
      <c r="I31" s="195"/>
      <c r="J31" s="195"/>
      <c r="K31" s="196"/>
    </row>
    <row r="32" spans="2:11" ht="15" customHeight="1">
      <c r="B32" s="190"/>
      <c r="C32" s="194"/>
      <c r="D32" s="195"/>
      <c r="E32" s="195"/>
      <c r="F32" s="195"/>
      <c r="G32" s="195"/>
      <c r="H32" s="195"/>
      <c r="I32" s="195"/>
      <c r="J32" s="195"/>
      <c r="K32" s="196"/>
    </row>
    <row r="33" spans="2:11" ht="15" customHeight="1">
      <c r="B33" s="190"/>
      <c r="C33" s="194"/>
      <c r="D33" s="195"/>
      <c r="E33" s="195"/>
      <c r="F33" s="195"/>
      <c r="G33" s="195"/>
      <c r="H33" s="195"/>
      <c r="I33" s="195"/>
      <c r="J33" s="195"/>
      <c r="K33" s="196"/>
    </row>
    <row r="34" spans="2:11" ht="15" customHeight="1">
      <c r="B34" s="190"/>
      <c r="C34" s="194"/>
      <c r="D34" s="195"/>
      <c r="E34" s="195"/>
      <c r="F34" s="195"/>
      <c r="G34" s="195"/>
      <c r="H34" s="195"/>
      <c r="I34" s="195"/>
      <c r="J34" s="195"/>
      <c r="K34" s="196"/>
    </row>
    <row r="35" spans="2:11" ht="15" customHeight="1">
      <c r="B35" s="190"/>
      <c r="C35" s="194"/>
      <c r="D35" s="195"/>
      <c r="E35" s="195"/>
      <c r="F35" s="195"/>
      <c r="G35" s="195"/>
      <c r="H35" s="195"/>
      <c r="I35" s="195"/>
      <c r="J35" s="195"/>
      <c r="K35" s="196"/>
    </row>
    <row r="36" spans="2:11" ht="15" customHeight="1">
      <c r="B36" s="190"/>
      <c r="C36" s="194"/>
      <c r="D36" s="195"/>
      <c r="E36" s="195"/>
      <c r="F36" s="195"/>
      <c r="G36" s="195"/>
      <c r="H36" s="195"/>
      <c r="I36" s="195"/>
      <c r="J36" s="195"/>
      <c r="K36" s="196"/>
    </row>
    <row r="37" spans="2:11" ht="15" customHeight="1">
      <c r="B37" s="190"/>
      <c r="C37" s="194"/>
      <c r="D37" s="195"/>
      <c r="E37" s="195"/>
      <c r="F37" s="195"/>
      <c r="G37" s="195"/>
      <c r="H37" s="195"/>
      <c r="I37" s="195"/>
      <c r="J37" s="195"/>
      <c r="K37" s="196"/>
    </row>
    <row r="38" spans="2:11" ht="15" customHeight="1">
      <c r="B38" s="190"/>
      <c r="C38" s="197"/>
      <c r="D38" s="198"/>
      <c r="E38" s="198"/>
      <c r="F38" s="198"/>
      <c r="G38" s="198"/>
      <c r="H38" s="198"/>
      <c r="I38" s="198"/>
      <c r="J38" s="198"/>
      <c r="K38" s="199"/>
    </row>
  </sheetData>
  <sheetProtection/>
  <mergeCells count="12">
    <mergeCell ref="C7:E7"/>
    <mergeCell ref="C5:D5"/>
    <mergeCell ref="C21:F21"/>
    <mergeCell ref="H21:K21"/>
    <mergeCell ref="B23:B38"/>
    <mergeCell ref="C23:K38"/>
    <mergeCell ref="C19:D19"/>
    <mergeCell ref="C3:D3"/>
    <mergeCell ref="C11:K11"/>
    <mergeCell ref="C13:K13"/>
    <mergeCell ref="C15:K15"/>
    <mergeCell ref="C9:K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216" t="s">
        <v>245</v>
      </c>
      <c r="B1" s="216"/>
      <c r="C1" s="216"/>
      <c r="D1" s="216"/>
    </row>
    <row r="2" spans="1:4" ht="33.75" customHeight="1">
      <c r="A2" s="217" t="s">
        <v>89</v>
      </c>
      <c r="B2" s="217"/>
      <c r="C2" s="218"/>
      <c r="D2" s="19" t="s">
        <v>90</v>
      </c>
    </row>
    <row r="3" spans="1:4" ht="105.75" customHeight="1">
      <c r="A3" s="224" t="s">
        <v>75</v>
      </c>
      <c r="B3" s="225"/>
      <c r="C3" s="225"/>
      <c r="D3" s="32" t="s">
        <v>327</v>
      </c>
    </row>
    <row r="4" spans="1:4" ht="55.5" customHeight="1">
      <c r="A4" s="224" t="s">
        <v>1</v>
      </c>
      <c r="B4" s="225"/>
      <c r="C4" s="225"/>
      <c r="D4" s="32" t="s">
        <v>239</v>
      </c>
    </row>
    <row r="5" spans="1:4" ht="42" customHeight="1">
      <c r="A5" s="224" t="s">
        <v>0</v>
      </c>
      <c r="B5" s="225"/>
      <c r="C5" s="225"/>
      <c r="D5" s="32" t="s">
        <v>241</v>
      </c>
    </row>
    <row r="6" spans="1:4" ht="38.25">
      <c r="A6" s="226" t="s">
        <v>12</v>
      </c>
      <c r="B6" s="212" t="s">
        <v>122</v>
      </c>
      <c r="C6" s="83" t="s">
        <v>2</v>
      </c>
      <c r="D6" s="33" t="s">
        <v>115</v>
      </c>
    </row>
    <row r="7" spans="1:4" ht="51">
      <c r="A7" s="227"/>
      <c r="B7" s="212"/>
      <c r="C7" s="83" t="s">
        <v>11</v>
      </c>
      <c r="D7" s="33" t="s">
        <v>116</v>
      </c>
    </row>
    <row r="8" spans="1:4" ht="38.25">
      <c r="A8" s="227"/>
      <c r="B8" s="212" t="s">
        <v>7</v>
      </c>
      <c r="C8" s="83" t="s">
        <v>2</v>
      </c>
      <c r="D8" s="33" t="s">
        <v>114</v>
      </c>
    </row>
    <row r="9" spans="1:4" ht="51">
      <c r="A9" s="227"/>
      <c r="B9" s="212"/>
      <c r="C9" s="83" t="s">
        <v>11</v>
      </c>
      <c r="D9" s="33" t="s">
        <v>119</v>
      </c>
    </row>
    <row r="10" spans="1:4" ht="42" customHeight="1">
      <c r="A10" s="227"/>
      <c r="B10" s="212" t="s">
        <v>6</v>
      </c>
      <c r="C10" s="83" t="s">
        <v>2</v>
      </c>
      <c r="D10" s="33" t="s">
        <v>113</v>
      </c>
    </row>
    <row r="11" spans="1:4" ht="51">
      <c r="A11" s="227"/>
      <c r="B11" s="212"/>
      <c r="C11" s="83" t="s">
        <v>11</v>
      </c>
      <c r="D11" s="33" t="s">
        <v>118</v>
      </c>
    </row>
    <row r="12" spans="1:4" ht="42.75" customHeight="1">
      <c r="A12" s="227"/>
      <c r="B12" s="212" t="s">
        <v>10</v>
      </c>
      <c r="C12" s="83" t="s">
        <v>2</v>
      </c>
      <c r="D12" s="33" t="s">
        <v>112</v>
      </c>
    </row>
    <row r="13" spans="1:4" ht="51">
      <c r="A13" s="227"/>
      <c r="B13" s="212"/>
      <c r="C13" s="83" t="s">
        <v>11</v>
      </c>
      <c r="D13" s="33" t="s">
        <v>117</v>
      </c>
    </row>
    <row r="14" spans="1:4" ht="51">
      <c r="A14" s="227"/>
      <c r="B14" s="212" t="s">
        <v>123</v>
      </c>
      <c r="C14" s="83" t="s">
        <v>2</v>
      </c>
      <c r="D14" s="33" t="s">
        <v>110</v>
      </c>
    </row>
    <row r="15" spans="1:4" ht="51">
      <c r="A15" s="227"/>
      <c r="B15" s="212"/>
      <c r="C15" s="83" t="s">
        <v>11</v>
      </c>
      <c r="D15" s="33" t="s">
        <v>111</v>
      </c>
    </row>
    <row r="16" spans="1:4" ht="51">
      <c r="A16" s="227"/>
      <c r="B16" s="212" t="s">
        <v>9</v>
      </c>
      <c r="C16" s="83" t="s">
        <v>2</v>
      </c>
      <c r="D16" s="33" t="s">
        <v>121</v>
      </c>
    </row>
    <row r="17" spans="1:4" ht="51">
      <c r="A17" s="227"/>
      <c r="B17" s="212"/>
      <c r="C17" s="83" t="s">
        <v>11</v>
      </c>
      <c r="D17" s="33" t="s">
        <v>120</v>
      </c>
    </row>
    <row r="18" spans="1:4" ht="12.75" customHeight="1">
      <c r="A18" s="227"/>
      <c r="B18" s="212" t="s">
        <v>13</v>
      </c>
      <c r="C18" s="83" t="s">
        <v>2</v>
      </c>
      <c r="D18" s="10" t="s">
        <v>76</v>
      </c>
    </row>
    <row r="19" spans="1:4" ht="25.5">
      <c r="A19" s="228"/>
      <c r="B19" s="212"/>
      <c r="C19" s="83" t="s">
        <v>11</v>
      </c>
      <c r="D19" s="10" t="s">
        <v>76</v>
      </c>
    </row>
    <row r="20" spans="1:4" ht="58.5" customHeight="1">
      <c r="A20" s="206" t="s">
        <v>136</v>
      </c>
      <c r="B20" s="212" t="s">
        <v>77</v>
      </c>
      <c r="C20" s="83" t="s">
        <v>2</v>
      </c>
      <c r="D20" s="7" t="s">
        <v>91</v>
      </c>
    </row>
    <row r="21" spans="1:4" ht="63.75">
      <c r="A21" s="207"/>
      <c r="B21" s="212"/>
      <c r="C21" s="83" t="s">
        <v>11</v>
      </c>
      <c r="D21" s="7" t="s">
        <v>92</v>
      </c>
    </row>
    <row r="22" spans="1:4" ht="58.5" customHeight="1">
      <c r="A22" s="207"/>
      <c r="B22" s="212" t="s">
        <v>3</v>
      </c>
      <c r="C22" s="83" t="s">
        <v>2</v>
      </c>
      <c r="D22" s="7" t="s">
        <v>93</v>
      </c>
    </row>
    <row r="23" spans="1:4" ht="68.25" customHeight="1">
      <c r="A23" s="207"/>
      <c r="B23" s="212"/>
      <c r="C23" s="83" t="s">
        <v>11</v>
      </c>
      <c r="D23" s="7" t="s">
        <v>94</v>
      </c>
    </row>
    <row r="24" spans="1:4" ht="58.5" customHeight="1">
      <c r="A24" s="207"/>
      <c r="B24" s="212" t="s">
        <v>4</v>
      </c>
      <c r="C24" s="83" t="s">
        <v>2</v>
      </c>
      <c r="D24" s="7" t="s">
        <v>95</v>
      </c>
    </row>
    <row r="25" spans="1:4" ht="68.25" customHeight="1">
      <c r="A25" s="207"/>
      <c r="B25" s="212"/>
      <c r="C25" s="83" t="s">
        <v>11</v>
      </c>
      <c r="D25" s="7" t="s">
        <v>96</v>
      </c>
    </row>
    <row r="26" spans="1:4" ht="58.5" customHeight="1">
      <c r="A26" s="207"/>
      <c r="B26" s="212" t="s">
        <v>79</v>
      </c>
      <c r="C26" s="83" t="s">
        <v>2</v>
      </c>
      <c r="D26" s="7" t="s">
        <v>97</v>
      </c>
    </row>
    <row r="27" spans="1:4" ht="58.5" customHeight="1">
      <c r="A27" s="207"/>
      <c r="B27" s="212"/>
      <c r="C27" s="83" t="s">
        <v>11</v>
      </c>
      <c r="D27" s="7" t="s">
        <v>98</v>
      </c>
    </row>
    <row r="28" spans="1:4" ht="12.75">
      <c r="A28" s="207"/>
      <c r="B28" s="212" t="s">
        <v>14</v>
      </c>
      <c r="C28" s="83" t="s">
        <v>2</v>
      </c>
      <c r="D28" s="10" t="s">
        <v>76</v>
      </c>
    </row>
    <row r="29" spans="1:4" ht="25.5">
      <c r="A29" s="208"/>
      <c r="B29" s="212"/>
      <c r="C29" s="83" t="s">
        <v>11</v>
      </c>
      <c r="D29" s="10" t="s">
        <v>76</v>
      </c>
    </row>
    <row r="30" spans="1:4" ht="35.25" customHeight="1">
      <c r="A30" s="219" t="s">
        <v>135</v>
      </c>
      <c r="B30" s="220"/>
      <c r="C30" s="83" t="s">
        <v>2</v>
      </c>
      <c r="D30" s="10" t="s">
        <v>76</v>
      </c>
    </row>
    <row r="31" spans="1:4" ht="35.25" customHeight="1">
      <c r="A31" s="221"/>
      <c r="B31" s="222"/>
      <c r="C31" s="83" t="s">
        <v>11</v>
      </c>
      <c r="D31" s="10" t="s">
        <v>76</v>
      </c>
    </row>
    <row r="32" spans="1:4" ht="45" customHeight="1">
      <c r="A32" s="229" t="s">
        <v>73</v>
      </c>
      <c r="B32" s="214" t="s">
        <v>105</v>
      </c>
      <c r="C32" s="215"/>
      <c r="D32" s="209" t="s">
        <v>124</v>
      </c>
    </row>
    <row r="33" spans="1:4" ht="45" customHeight="1">
      <c r="A33" s="230"/>
      <c r="B33" s="214" t="s">
        <v>104</v>
      </c>
      <c r="C33" s="215"/>
      <c r="D33" s="210"/>
    </row>
    <row r="34" spans="1:4" ht="45" customHeight="1">
      <c r="A34" s="230"/>
      <c r="B34" s="214" t="s">
        <v>106</v>
      </c>
      <c r="C34" s="215"/>
      <c r="D34" s="210"/>
    </row>
    <row r="35" spans="1:4" ht="45" customHeight="1">
      <c r="A35" s="230"/>
      <c r="B35" s="214" t="s">
        <v>107</v>
      </c>
      <c r="C35" s="215"/>
      <c r="D35" s="210"/>
    </row>
    <row r="36" spans="1:4" ht="45" customHeight="1">
      <c r="A36" s="230"/>
      <c r="B36" s="214" t="s">
        <v>108</v>
      </c>
      <c r="C36" s="215"/>
      <c r="D36" s="210"/>
    </row>
    <row r="37" spans="1:4" ht="35.25" customHeight="1">
      <c r="A37" s="230"/>
      <c r="B37" s="214" t="s">
        <v>109</v>
      </c>
      <c r="C37" s="215"/>
      <c r="D37" s="211"/>
    </row>
    <row r="38" spans="1:4" ht="35.25" customHeight="1">
      <c r="A38" s="231"/>
      <c r="B38" s="214" t="s">
        <v>72</v>
      </c>
      <c r="C38" s="215"/>
      <c r="D38" s="10" t="s">
        <v>76</v>
      </c>
    </row>
    <row r="39" spans="1:4" ht="54.75" customHeight="1">
      <c r="A39" s="223" t="s">
        <v>81</v>
      </c>
      <c r="B39" s="213" t="s">
        <v>125</v>
      </c>
      <c r="C39" s="213"/>
      <c r="D39" s="9" t="s">
        <v>133</v>
      </c>
    </row>
    <row r="40" spans="1:4" ht="42" customHeight="1">
      <c r="A40" s="223"/>
      <c r="B40" s="213" t="s">
        <v>126</v>
      </c>
      <c r="C40" s="213"/>
      <c r="D40" s="9" t="s">
        <v>134</v>
      </c>
    </row>
    <row r="41" spans="1:4" ht="42" customHeight="1">
      <c r="A41" s="223"/>
      <c r="B41" s="213" t="s">
        <v>127</v>
      </c>
      <c r="C41" s="213"/>
      <c r="D41" s="10" t="s">
        <v>76</v>
      </c>
    </row>
    <row r="42" spans="1:4" ht="29.25" customHeight="1">
      <c r="A42" s="224" t="s">
        <v>129</v>
      </c>
      <c r="B42" s="224"/>
      <c r="C42" s="224"/>
      <c r="D42" s="10" t="s">
        <v>76</v>
      </c>
    </row>
    <row r="43" spans="1:4" ht="42" customHeight="1">
      <c r="A43" s="232" t="s">
        <v>131</v>
      </c>
      <c r="B43" s="233"/>
      <c r="C43" s="234"/>
      <c r="D43" s="9" t="s">
        <v>248</v>
      </c>
    </row>
    <row r="44" spans="1:4" ht="27" customHeight="1">
      <c r="A44" s="213" t="s">
        <v>130</v>
      </c>
      <c r="B44" s="213"/>
      <c r="C44" s="213"/>
      <c r="D44" s="9" t="s">
        <v>80</v>
      </c>
    </row>
  </sheetData>
  <sheetProtection password="CF33" sheet="1"/>
  <mergeCells count="36">
    <mergeCell ref="A44:C44"/>
    <mergeCell ref="A3:C3"/>
    <mergeCell ref="A5:C5"/>
    <mergeCell ref="A4:C4"/>
    <mergeCell ref="A6:A19"/>
    <mergeCell ref="B6:B7"/>
    <mergeCell ref="B8:B9"/>
    <mergeCell ref="B10:B11"/>
    <mergeCell ref="A32:A38"/>
    <mergeCell ref="A43:C43"/>
    <mergeCell ref="B37:C37"/>
    <mergeCell ref="B38:C38"/>
    <mergeCell ref="A39:A41"/>
    <mergeCell ref="B39:C39"/>
    <mergeCell ref="A42:C42"/>
    <mergeCell ref="B32:C32"/>
    <mergeCell ref="A1:D1"/>
    <mergeCell ref="A2:C2"/>
    <mergeCell ref="B26:B27"/>
    <mergeCell ref="B28:B29"/>
    <mergeCell ref="B12:B13"/>
    <mergeCell ref="B14:B15"/>
    <mergeCell ref="B22:B23"/>
    <mergeCell ref="B24:B25"/>
    <mergeCell ref="B16:B17"/>
    <mergeCell ref="B18:B19"/>
    <mergeCell ref="A20:A29"/>
    <mergeCell ref="D32:D37"/>
    <mergeCell ref="B20:B21"/>
    <mergeCell ref="B41:C41"/>
    <mergeCell ref="B35:C35"/>
    <mergeCell ref="B36:C36"/>
    <mergeCell ref="B40:C40"/>
    <mergeCell ref="B33:C33"/>
    <mergeCell ref="B34:C34"/>
    <mergeCell ref="A30:B31"/>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2"/>
  <sheetViews>
    <sheetView tabSelected="1" zoomScale="90" zoomScaleNormal="90" zoomScalePageLayoutView="0" workbookViewId="0" topLeftCell="A13">
      <selection activeCell="A21" sqref="A21"/>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7.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s="1" customFormat="1" ht="15" customHeight="1">
      <c r="A3" s="240" t="s">
        <v>75</v>
      </c>
      <c r="B3" s="250" t="s">
        <v>1</v>
      </c>
      <c r="C3" s="250" t="s">
        <v>0</v>
      </c>
      <c r="D3" s="235" t="s">
        <v>12</v>
      </c>
      <c r="E3" s="236"/>
      <c r="F3" s="236"/>
      <c r="G3" s="236"/>
      <c r="H3" s="236"/>
      <c r="I3" s="236"/>
      <c r="J3" s="236"/>
      <c r="K3" s="236"/>
      <c r="L3" s="236"/>
      <c r="M3" s="236"/>
      <c r="N3" s="236"/>
      <c r="O3" s="236"/>
      <c r="P3" s="236"/>
      <c r="Q3" s="237"/>
      <c r="R3" s="246" t="s">
        <v>82</v>
      </c>
      <c r="S3" s="258"/>
      <c r="T3" s="258"/>
      <c r="U3" s="258"/>
      <c r="V3" s="258"/>
      <c r="W3" s="258"/>
      <c r="X3" s="258"/>
      <c r="Y3" s="258"/>
      <c r="Z3" s="258"/>
      <c r="AA3" s="247"/>
      <c r="AB3" s="254" t="s">
        <v>135</v>
      </c>
      <c r="AC3" s="255"/>
      <c r="AD3" s="251" t="s">
        <v>73</v>
      </c>
      <c r="AE3" s="252"/>
      <c r="AF3" s="252"/>
      <c r="AG3" s="252"/>
      <c r="AH3" s="252"/>
      <c r="AI3" s="252"/>
      <c r="AJ3" s="253"/>
      <c r="AK3" s="260" t="s">
        <v>81</v>
      </c>
      <c r="AL3" s="261"/>
      <c r="AM3" s="261"/>
      <c r="AN3" s="243" t="s">
        <v>129</v>
      </c>
      <c r="AO3" s="240" t="s">
        <v>132</v>
      </c>
      <c r="AP3" s="240" t="s">
        <v>100</v>
      </c>
    </row>
    <row r="4" spans="1:42" s="1" customFormat="1" ht="53.25" customHeight="1">
      <c r="A4" s="248"/>
      <c r="B4" s="248"/>
      <c r="C4" s="248"/>
      <c r="D4" s="238" t="s">
        <v>8</v>
      </c>
      <c r="E4" s="239"/>
      <c r="F4" s="238" t="s">
        <v>7</v>
      </c>
      <c r="G4" s="239"/>
      <c r="H4" s="238" t="s">
        <v>6</v>
      </c>
      <c r="I4" s="239"/>
      <c r="J4" s="238" t="s">
        <v>10</v>
      </c>
      <c r="K4" s="239"/>
      <c r="L4" s="238" t="s">
        <v>5</v>
      </c>
      <c r="M4" s="239"/>
      <c r="N4" s="238" t="s">
        <v>9</v>
      </c>
      <c r="O4" s="239"/>
      <c r="P4" s="235" t="s">
        <v>13</v>
      </c>
      <c r="Q4" s="237"/>
      <c r="R4" s="235" t="s">
        <v>77</v>
      </c>
      <c r="S4" s="247"/>
      <c r="T4" s="246" t="s">
        <v>3</v>
      </c>
      <c r="U4" s="247"/>
      <c r="V4" s="246" t="s">
        <v>4</v>
      </c>
      <c r="W4" s="247"/>
      <c r="X4" s="246" t="s">
        <v>78</v>
      </c>
      <c r="Y4" s="247"/>
      <c r="Z4" s="235" t="s">
        <v>14</v>
      </c>
      <c r="AA4" s="237"/>
      <c r="AB4" s="256"/>
      <c r="AC4" s="257"/>
      <c r="AD4" s="240" t="s">
        <v>105</v>
      </c>
      <c r="AE4" s="240" t="s">
        <v>104</v>
      </c>
      <c r="AF4" s="240" t="s">
        <v>106</v>
      </c>
      <c r="AG4" s="240" t="s">
        <v>107</v>
      </c>
      <c r="AH4" s="240" t="s">
        <v>108</v>
      </c>
      <c r="AI4" s="240" t="s">
        <v>109</v>
      </c>
      <c r="AJ4" s="259" t="s">
        <v>128</v>
      </c>
      <c r="AK4" s="240" t="s">
        <v>125</v>
      </c>
      <c r="AL4" s="240" t="s">
        <v>126</v>
      </c>
      <c r="AM4" s="240" t="s">
        <v>127</v>
      </c>
      <c r="AN4" s="244"/>
      <c r="AO4" s="241"/>
      <c r="AP4" s="241"/>
    </row>
    <row r="5" spans="1:42" ht="57.75" customHeight="1">
      <c r="A5" s="249"/>
      <c r="B5" s="249"/>
      <c r="C5" s="249"/>
      <c r="D5" s="67" t="s">
        <v>2</v>
      </c>
      <c r="E5" s="67" t="s">
        <v>11</v>
      </c>
      <c r="F5" s="67" t="s">
        <v>2</v>
      </c>
      <c r="G5" s="67" t="s">
        <v>11</v>
      </c>
      <c r="H5" s="67" t="s">
        <v>2</v>
      </c>
      <c r="I5" s="67" t="s">
        <v>11</v>
      </c>
      <c r="J5" s="67" t="s">
        <v>2</v>
      </c>
      <c r="K5" s="67" t="s">
        <v>11</v>
      </c>
      <c r="L5" s="67" t="s">
        <v>2</v>
      </c>
      <c r="M5" s="67" t="s">
        <v>11</v>
      </c>
      <c r="N5" s="67" t="s">
        <v>2</v>
      </c>
      <c r="O5" s="67" t="s">
        <v>11</v>
      </c>
      <c r="P5" s="67" t="s">
        <v>2</v>
      </c>
      <c r="Q5" s="67" t="s">
        <v>11</v>
      </c>
      <c r="R5" s="68" t="s">
        <v>2</v>
      </c>
      <c r="S5" s="68" t="s">
        <v>11</v>
      </c>
      <c r="T5" s="68" t="s">
        <v>2</v>
      </c>
      <c r="U5" s="68" t="s">
        <v>11</v>
      </c>
      <c r="V5" s="68" t="s">
        <v>2</v>
      </c>
      <c r="W5" s="68" t="s">
        <v>11</v>
      </c>
      <c r="X5" s="68" t="s">
        <v>2</v>
      </c>
      <c r="Y5" s="68" t="s">
        <v>11</v>
      </c>
      <c r="Z5" s="68" t="s">
        <v>2</v>
      </c>
      <c r="AA5" s="68" t="s">
        <v>11</v>
      </c>
      <c r="AB5" s="69" t="s">
        <v>2</v>
      </c>
      <c r="AC5" s="70" t="s">
        <v>11</v>
      </c>
      <c r="AD5" s="242"/>
      <c r="AE5" s="242"/>
      <c r="AF5" s="242"/>
      <c r="AG5" s="242"/>
      <c r="AH5" s="242"/>
      <c r="AI5" s="242"/>
      <c r="AJ5" s="259"/>
      <c r="AK5" s="242"/>
      <c r="AL5" s="242"/>
      <c r="AM5" s="242"/>
      <c r="AN5" s="245"/>
      <c r="AO5" s="242"/>
      <c r="AP5" s="242"/>
    </row>
    <row r="6" spans="1:42" ht="225">
      <c r="A6" s="66" t="s">
        <v>281</v>
      </c>
      <c r="B6" s="20" t="s">
        <v>142</v>
      </c>
      <c r="C6" s="66" t="s">
        <v>281</v>
      </c>
      <c r="D6" s="88">
        <v>135</v>
      </c>
      <c r="E6" s="52">
        <v>130.38</v>
      </c>
      <c r="F6" s="52">
        <v>252</v>
      </c>
      <c r="G6" s="52">
        <v>241.48000000000008</v>
      </c>
      <c r="H6" s="52">
        <v>778</v>
      </c>
      <c r="I6" s="52">
        <v>748.4199999999997</v>
      </c>
      <c r="J6" s="52">
        <v>462</v>
      </c>
      <c r="K6" s="52">
        <v>443.48999999999995</v>
      </c>
      <c r="L6" s="52">
        <v>66</v>
      </c>
      <c r="M6" s="52">
        <v>63.720000000000006</v>
      </c>
      <c r="N6" s="52">
        <v>0</v>
      </c>
      <c r="O6" s="52">
        <v>0</v>
      </c>
      <c r="P6" s="53">
        <f>SUM(D6,F6,H6,J6,L6,N6)</f>
        <v>1693</v>
      </c>
      <c r="Q6" s="53">
        <f>SUM(E6,G6,I6,K6,M6,O6)</f>
        <v>1627.4899999999998</v>
      </c>
      <c r="R6" s="52">
        <v>13</v>
      </c>
      <c r="S6" s="52">
        <v>13</v>
      </c>
      <c r="T6" s="52">
        <v>3</v>
      </c>
      <c r="U6" s="52">
        <v>3</v>
      </c>
      <c r="V6" s="52">
        <v>58</v>
      </c>
      <c r="W6" s="52">
        <v>58</v>
      </c>
      <c r="X6" s="52">
        <v>0</v>
      </c>
      <c r="Y6" s="52">
        <v>0</v>
      </c>
      <c r="Z6" s="54">
        <f>SUM(R6,T6,V6,X6)</f>
        <v>74</v>
      </c>
      <c r="AA6" s="54">
        <f>SUM(S6,U6,W6,Y6)</f>
        <v>74</v>
      </c>
      <c r="AB6" s="55">
        <f>SUM(P6+Z6)</f>
        <v>1767</v>
      </c>
      <c r="AC6" s="55">
        <f>Q6+AA6</f>
        <v>1701.4899999999998</v>
      </c>
      <c r="AD6" s="178">
        <v>5641069</v>
      </c>
      <c r="AE6" s="179">
        <v>9335</v>
      </c>
      <c r="AF6" s="179">
        <v>14400</v>
      </c>
      <c r="AG6" s="179">
        <v>6770</v>
      </c>
      <c r="AH6" s="179">
        <v>1119618</v>
      </c>
      <c r="AI6" s="179">
        <v>572269</v>
      </c>
      <c r="AJ6" s="58">
        <f>SUM(AD6:AI6)</f>
        <v>7363461</v>
      </c>
      <c r="AK6" s="59">
        <v>639865.62</v>
      </c>
      <c r="AL6" s="59">
        <v>0</v>
      </c>
      <c r="AM6" s="60">
        <f>SUM(AK6:AL6)</f>
        <v>639865.62</v>
      </c>
      <c r="AN6" s="61">
        <f>SUM(AM6,AJ6)</f>
        <v>8003326.62</v>
      </c>
      <c r="AO6" s="51"/>
      <c r="AP6" s="116" t="s">
        <v>341</v>
      </c>
    </row>
    <row r="7" spans="1:42" ht="165">
      <c r="A7" s="20" t="s">
        <v>330</v>
      </c>
      <c r="B7" s="20" t="s">
        <v>71</v>
      </c>
      <c r="C7" s="20" t="s">
        <v>281</v>
      </c>
      <c r="D7" s="181">
        <v>835</v>
      </c>
      <c r="E7" s="181">
        <v>764.17</v>
      </c>
      <c r="F7" s="181">
        <v>574</v>
      </c>
      <c r="G7" s="181">
        <v>532.78</v>
      </c>
      <c r="H7" s="181">
        <v>746</v>
      </c>
      <c r="I7" s="181">
        <v>699.52</v>
      </c>
      <c r="J7" s="181">
        <v>173</v>
      </c>
      <c r="K7" s="181">
        <v>169.18</v>
      </c>
      <c r="L7" s="181">
        <v>8</v>
      </c>
      <c r="M7" s="181">
        <v>7.61</v>
      </c>
      <c r="N7" s="181">
        <v>0</v>
      </c>
      <c r="O7" s="181">
        <v>0</v>
      </c>
      <c r="P7" s="53">
        <f aca="true" t="shared" si="0" ref="P7:P50">SUM(D7,F7,H7,J7,L7,N7)</f>
        <v>2336</v>
      </c>
      <c r="Q7" s="53">
        <f aca="true" t="shared" si="1" ref="Q7:Q50">SUM(E7,G7,I7,K7,M7,O7)</f>
        <v>2173.2599999999998</v>
      </c>
      <c r="R7" s="182">
        <v>21</v>
      </c>
      <c r="S7" s="182">
        <v>21</v>
      </c>
      <c r="T7" s="182">
        <v>0</v>
      </c>
      <c r="U7" s="182">
        <v>0</v>
      </c>
      <c r="V7" s="182">
        <v>27</v>
      </c>
      <c r="W7" s="182">
        <v>27</v>
      </c>
      <c r="X7" s="182">
        <v>0</v>
      </c>
      <c r="Y7" s="182">
        <v>0</v>
      </c>
      <c r="Z7" s="54">
        <f aca="true" t="shared" si="2" ref="Z7:Z50">SUM(R7,T7,V7,X7,)</f>
        <v>48</v>
      </c>
      <c r="AA7" s="54">
        <f aca="true" t="shared" si="3" ref="AA7:AA50">SUM(S7,U7,W7,Y7)</f>
        <v>48</v>
      </c>
      <c r="AB7" s="55">
        <f aca="true" t="shared" si="4" ref="AB7:AB50">P7+Z7</f>
        <v>2384</v>
      </c>
      <c r="AC7" s="55">
        <f aca="true" t="shared" si="5" ref="AC7:AC50">Q7+AA7</f>
        <v>2221.2599999999998</v>
      </c>
      <c r="AD7" s="183">
        <v>5341852.759999994</v>
      </c>
      <c r="AE7" s="184">
        <v>91585.68999999997</v>
      </c>
      <c r="AF7" s="184">
        <v>583.34</v>
      </c>
      <c r="AG7" s="184">
        <v>61042.75000000002</v>
      </c>
      <c r="AH7" s="184">
        <v>1139496.3500000013</v>
      </c>
      <c r="AI7" s="184">
        <v>542553.9400000005</v>
      </c>
      <c r="AJ7" s="58">
        <f aca="true" t="shared" si="6" ref="AJ7:AJ50">SUM(AD7:AI7)</f>
        <v>7177114.829999996</v>
      </c>
      <c r="AK7" s="185">
        <v>203385.56</v>
      </c>
      <c r="AL7" s="185">
        <v>0</v>
      </c>
      <c r="AM7" s="60">
        <f aca="true" t="shared" si="7" ref="AM7:AM50">SUM(AK7:AL7)</f>
        <v>203385.56</v>
      </c>
      <c r="AN7" s="61">
        <f aca="true" t="shared" si="8" ref="AN7:AN43">SUM(AM7,AJ7)</f>
        <v>7380500.389999996</v>
      </c>
      <c r="AO7" s="4"/>
      <c r="AP7" s="186" t="s">
        <v>342</v>
      </c>
    </row>
    <row r="8" spans="1:42" ht="75">
      <c r="A8" s="20" t="s">
        <v>302</v>
      </c>
      <c r="B8" s="20" t="s">
        <v>71</v>
      </c>
      <c r="C8" s="20" t="s">
        <v>281</v>
      </c>
      <c r="D8" s="132">
        <v>80</v>
      </c>
      <c r="E8" s="131">
        <v>74.73999999999998</v>
      </c>
      <c r="F8" s="131">
        <v>119</v>
      </c>
      <c r="G8" s="131">
        <v>109.11000000000001</v>
      </c>
      <c r="H8" s="131">
        <v>241</v>
      </c>
      <c r="I8" s="131">
        <v>228.58999999999995</v>
      </c>
      <c r="J8" s="131">
        <v>93</v>
      </c>
      <c r="K8" s="131">
        <v>86.94999999999997</v>
      </c>
      <c r="L8" s="131">
        <v>3</v>
      </c>
      <c r="M8" s="131">
        <v>3</v>
      </c>
      <c r="N8" s="131">
        <v>0</v>
      </c>
      <c r="O8" s="131">
        <v>0</v>
      </c>
      <c r="P8" s="53">
        <f t="shared" si="0"/>
        <v>536</v>
      </c>
      <c r="Q8" s="53">
        <f t="shared" si="1"/>
        <v>502.38999999999993</v>
      </c>
      <c r="R8" s="52">
        <v>0</v>
      </c>
      <c r="S8" s="52">
        <v>0</v>
      </c>
      <c r="T8" s="52">
        <v>0</v>
      </c>
      <c r="U8" s="52">
        <v>0</v>
      </c>
      <c r="V8" s="52">
        <v>0</v>
      </c>
      <c r="W8" s="52">
        <v>0</v>
      </c>
      <c r="X8" s="52">
        <v>0</v>
      </c>
      <c r="Y8" s="52">
        <v>0</v>
      </c>
      <c r="Z8" s="54">
        <f t="shared" si="2"/>
        <v>0</v>
      </c>
      <c r="AA8" s="54">
        <f t="shared" si="3"/>
        <v>0</v>
      </c>
      <c r="AB8" s="55">
        <f t="shared" si="4"/>
        <v>536</v>
      </c>
      <c r="AC8" s="55">
        <f t="shared" si="5"/>
        <v>502.38999999999993</v>
      </c>
      <c r="AD8" s="133">
        <v>1297028.2199999997</v>
      </c>
      <c r="AE8" s="134">
        <v>13346.17</v>
      </c>
      <c r="AF8" s="134">
        <v>0</v>
      </c>
      <c r="AG8" s="134">
        <v>13391.18</v>
      </c>
      <c r="AH8" s="134">
        <v>272712.93</v>
      </c>
      <c r="AI8" s="134">
        <v>131060.63</v>
      </c>
      <c r="AJ8" s="58">
        <f t="shared" si="6"/>
        <v>1727539.1299999994</v>
      </c>
      <c r="AK8" s="59">
        <v>0</v>
      </c>
      <c r="AL8" s="59">
        <v>0</v>
      </c>
      <c r="AM8" s="60">
        <f t="shared" si="7"/>
        <v>0</v>
      </c>
      <c r="AN8" s="61">
        <f t="shared" si="8"/>
        <v>1727539.1299999994</v>
      </c>
      <c r="AO8" s="4"/>
      <c r="AP8" s="4"/>
    </row>
    <row r="9" spans="1:42" ht="60">
      <c r="A9" s="20" t="s">
        <v>43</v>
      </c>
      <c r="B9" s="20" t="s">
        <v>71</v>
      </c>
      <c r="C9" s="20" t="s">
        <v>281</v>
      </c>
      <c r="D9" s="176">
        <v>689</v>
      </c>
      <c r="E9" s="175">
        <v>602.59</v>
      </c>
      <c r="F9" s="175">
        <v>629</v>
      </c>
      <c r="G9" s="175">
        <v>579.5100000000001</v>
      </c>
      <c r="H9" s="175">
        <v>553</v>
      </c>
      <c r="I9" s="175">
        <v>528.9700000000001</v>
      </c>
      <c r="J9" s="175">
        <v>149</v>
      </c>
      <c r="K9" s="175">
        <v>148.2</v>
      </c>
      <c r="L9" s="175">
        <v>15</v>
      </c>
      <c r="M9" s="175">
        <v>15</v>
      </c>
      <c r="N9" s="175">
        <v>0</v>
      </c>
      <c r="O9" s="175">
        <v>0</v>
      </c>
      <c r="P9" s="53">
        <f t="shared" si="0"/>
        <v>2035</v>
      </c>
      <c r="Q9" s="53">
        <f t="shared" si="1"/>
        <v>1874.2700000000002</v>
      </c>
      <c r="R9" s="177">
        <v>114</v>
      </c>
      <c r="S9" s="177">
        <v>114</v>
      </c>
      <c r="T9" s="177">
        <v>46</v>
      </c>
      <c r="U9" s="177">
        <v>46</v>
      </c>
      <c r="V9" s="177">
        <v>0</v>
      </c>
      <c r="W9" s="177">
        <v>0</v>
      </c>
      <c r="X9" s="177">
        <v>0</v>
      </c>
      <c r="Y9" s="177">
        <v>0</v>
      </c>
      <c r="Z9" s="54">
        <f t="shared" si="2"/>
        <v>160</v>
      </c>
      <c r="AA9" s="54">
        <f t="shared" si="3"/>
        <v>160</v>
      </c>
      <c r="AB9" s="55">
        <f t="shared" si="4"/>
        <v>2195</v>
      </c>
      <c r="AC9" s="55">
        <f t="shared" si="5"/>
        <v>2034.2700000000002</v>
      </c>
      <c r="AD9" s="178">
        <v>4317847.189999994</v>
      </c>
      <c r="AE9" s="179">
        <v>23605.679999999997</v>
      </c>
      <c r="AF9" s="179">
        <v>6550</v>
      </c>
      <c r="AG9" s="179">
        <v>275346.1499999998</v>
      </c>
      <c r="AH9" s="179">
        <v>880632.0099999998</v>
      </c>
      <c r="AI9" s="179">
        <v>459193.3500000001</v>
      </c>
      <c r="AJ9" s="58">
        <f t="shared" si="6"/>
        <v>5963174.379999993</v>
      </c>
      <c r="AK9" s="180">
        <v>169420.76</v>
      </c>
      <c r="AL9" s="180">
        <v>314303.11</v>
      </c>
      <c r="AM9" s="60">
        <f t="shared" si="7"/>
        <v>483723.87</v>
      </c>
      <c r="AN9" s="61">
        <f t="shared" si="8"/>
        <v>6446898.2499999935</v>
      </c>
      <c r="AO9" s="51"/>
      <c r="AP9" s="4"/>
    </row>
    <row r="10" spans="1:42" ht="60">
      <c r="A10" s="20" t="s">
        <v>311</v>
      </c>
      <c r="B10" s="20" t="s">
        <v>71</v>
      </c>
      <c r="C10" s="20" t="s">
        <v>281</v>
      </c>
      <c r="D10" s="170">
        <v>30</v>
      </c>
      <c r="E10" s="169">
        <v>28.23</v>
      </c>
      <c r="F10" s="169">
        <v>29</v>
      </c>
      <c r="G10" s="169">
        <v>28.41</v>
      </c>
      <c r="H10" s="169">
        <v>42</v>
      </c>
      <c r="I10" s="169">
        <v>40.92</v>
      </c>
      <c r="J10" s="169">
        <v>41</v>
      </c>
      <c r="K10" s="169">
        <v>40.55</v>
      </c>
      <c r="L10" s="169">
        <v>3</v>
      </c>
      <c r="M10" s="169">
        <v>3</v>
      </c>
      <c r="N10" s="169">
        <v>0</v>
      </c>
      <c r="O10" s="169">
        <v>0</v>
      </c>
      <c r="P10" s="53">
        <f t="shared" si="0"/>
        <v>145</v>
      </c>
      <c r="Q10" s="53">
        <f t="shared" si="1"/>
        <v>141.11</v>
      </c>
      <c r="R10" s="171">
        <v>10</v>
      </c>
      <c r="S10" s="171">
        <v>8.9</v>
      </c>
      <c r="T10" s="171">
        <v>0</v>
      </c>
      <c r="U10" s="171">
        <v>0</v>
      </c>
      <c r="V10" s="171">
        <v>2</v>
      </c>
      <c r="W10" s="171">
        <v>0.5</v>
      </c>
      <c r="X10" s="171">
        <v>0</v>
      </c>
      <c r="Y10" s="171">
        <v>0</v>
      </c>
      <c r="Z10" s="54">
        <f t="shared" si="2"/>
        <v>12</v>
      </c>
      <c r="AA10" s="54">
        <f t="shared" si="3"/>
        <v>9.4</v>
      </c>
      <c r="AB10" s="55">
        <f t="shared" si="4"/>
        <v>157</v>
      </c>
      <c r="AC10" s="55">
        <f t="shared" si="5"/>
        <v>150.51000000000002</v>
      </c>
      <c r="AD10" s="172">
        <v>424488</v>
      </c>
      <c r="AE10" s="173">
        <v>9795</v>
      </c>
      <c r="AF10" s="173">
        <v>0</v>
      </c>
      <c r="AG10" s="173">
        <v>1723</v>
      </c>
      <c r="AH10" s="173">
        <v>92808</v>
      </c>
      <c r="AI10" s="173">
        <v>46462</v>
      </c>
      <c r="AJ10" s="58">
        <f t="shared" si="6"/>
        <v>575276</v>
      </c>
      <c r="AK10" s="174">
        <v>41073</v>
      </c>
      <c r="AL10" s="174">
        <v>0</v>
      </c>
      <c r="AM10" s="60">
        <f t="shared" si="7"/>
        <v>41073</v>
      </c>
      <c r="AN10" s="61">
        <f t="shared" si="8"/>
        <v>616349</v>
      </c>
      <c r="AO10" s="4"/>
      <c r="AP10" s="4"/>
    </row>
    <row r="11" spans="1:42" ht="60">
      <c r="A11" s="20" t="s">
        <v>257</v>
      </c>
      <c r="B11" s="20" t="s">
        <v>137</v>
      </c>
      <c r="C11" s="20" t="s">
        <v>281</v>
      </c>
      <c r="D11" s="52">
        <v>0</v>
      </c>
      <c r="E11" s="52">
        <v>0</v>
      </c>
      <c r="F11" s="52">
        <v>0</v>
      </c>
      <c r="G11" s="52">
        <v>0</v>
      </c>
      <c r="H11" s="52">
        <v>0</v>
      </c>
      <c r="I11" s="52">
        <v>0</v>
      </c>
      <c r="J11" s="52">
        <v>0</v>
      </c>
      <c r="K11" s="52">
        <v>0</v>
      </c>
      <c r="L11" s="52">
        <v>0</v>
      </c>
      <c r="M11" s="52">
        <v>0</v>
      </c>
      <c r="N11" s="52">
        <v>0</v>
      </c>
      <c r="O11" s="52">
        <v>0</v>
      </c>
      <c r="P11" s="53">
        <f t="shared" si="0"/>
        <v>0</v>
      </c>
      <c r="Q11" s="53">
        <f t="shared" si="1"/>
        <v>0</v>
      </c>
      <c r="R11" s="52">
        <v>0</v>
      </c>
      <c r="S11" s="52">
        <v>0</v>
      </c>
      <c r="T11" s="52">
        <v>0</v>
      </c>
      <c r="U11" s="52">
        <v>0</v>
      </c>
      <c r="V11" s="52">
        <v>0</v>
      </c>
      <c r="W11" s="52">
        <v>0</v>
      </c>
      <c r="X11" s="52">
        <v>0</v>
      </c>
      <c r="Y11" s="52">
        <v>0</v>
      </c>
      <c r="Z11" s="54">
        <f t="shared" si="2"/>
        <v>0</v>
      </c>
      <c r="AA11" s="54">
        <f t="shared" si="3"/>
        <v>0</v>
      </c>
      <c r="AB11" s="55">
        <f t="shared" si="4"/>
        <v>0</v>
      </c>
      <c r="AC11" s="55">
        <f t="shared" si="5"/>
        <v>0</v>
      </c>
      <c r="AD11" s="56">
        <v>0</v>
      </c>
      <c r="AE11" s="57">
        <v>0</v>
      </c>
      <c r="AF11" s="57">
        <v>0</v>
      </c>
      <c r="AG11" s="57">
        <v>0</v>
      </c>
      <c r="AH11" s="57">
        <v>0</v>
      </c>
      <c r="AI11" s="57">
        <v>0</v>
      </c>
      <c r="AJ11" s="58">
        <f t="shared" si="6"/>
        <v>0</v>
      </c>
      <c r="AK11" s="59">
        <v>0</v>
      </c>
      <c r="AL11" s="59">
        <v>0</v>
      </c>
      <c r="AM11" s="60">
        <f t="shared" si="7"/>
        <v>0</v>
      </c>
      <c r="AN11" s="61">
        <f t="shared" si="8"/>
        <v>0</v>
      </c>
      <c r="AO11" s="116" t="s">
        <v>331</v>
      </c>
      <c r="AP11" s="4"/>
    </row>
    <row r="12" spans="1:42" ht="60">
      <c r="A12" s="20" t="s">
        <v>170</v>
      </c>
      <c r="B12" s="20" t="s">
        <v>137</v>
      </c>
      <c r="C12" s="20" t="s">
        <v>281</v>
      </c>
      <c r="D12" s="52">
        <v>0</v>
      </c>
      <c r="E12" s="52">
        <v>0</v>
      </c>
      <c r="F12" s="52">
        <v>0</v>
      </c>
      <c r="G12" s="52">
        <v>0</v>
      </c>
      <c r="H12" s="52">
        <v>0</v>
      </c>
      <c r="I12" s="52">
        <v>0</v>
      </c>
      <c r="J12" s="52">
        <v>0</v>
      </c>
      <c r="K12" s="52">
        <v>0</v>
      </c>
      <c r="L12" s="52">
        <v>0</v>
      </c>
      <c r="M12" s="52">
        <v>0</v>
      </c>
      <c r="N12" s="52">
        <v>0</v>
      </c>
      <c r="O12" s="52">
        <v>0</v>
      </c>
      <c r="P12" s="53">
        <f t="shared" si="0"/>
        <v>0</v>
      </c>
      <c r="Q12" s="53">
        <f t="shared" si="1"/>
        <v>0</v>
      </c>
      <c r="R12" s="52">
        <v>0</v>
      </c>
      <c r="S12" s="52">
        <v>0</v>
      </c>
      <c r="T12" s="52">
        <v>0</v>
      </c>
      <c r="U12" s="52">
        <v>0</v>
      </c>
      <c r="V12" s="52">
        <v>0</v>
      </c>
      <c r="W12" s="52">
        <v>0</v>
      </c>
      <c r="X12" s="52">
        <v>0</v>
      </c>
      <c r="Y12" s="52">
        <v>0</v>
      </c>
      <c r="Z12" s="54">
        <f t="shared" si="2"/>
        <v>0</v>
      </c>
      <c r="AA12" s="54">
        <f t="shared" si="3"/>
        <v>0</v>
      </c>
      <c r="AB12" s="55">
        <f t="shared" si="4"/>
        <v>0</v>
      </c>
      <c r="AC12" s="55">
        <f t="shared" si="5"/>
        <v>0</v>
      </c>
      <c r="AD12" s="56">
        <v>0</v>
      </c>
      <c r="AE12" s="57">
        <v>0</v>
      </c>
      <c r="AF12" s="57">
        <v>0</v>
      </c>
      <c r="AG12" s="57">
        <v>0</v>
      </c>
      <c r="AH12" s="57">
        <v>0</v>
      </c>
      <c r="AI12" s="57">
        <v>0</v>
      </c>
      <c r="AJ12" s="58">
        <f t="shared" si="6"/>
        <v>0</v>
      </c>
      <c r="AK12" s="59">
        <v>0</v>
      </c>
      <c r="AL12" s="59">
        <v>0</v>
      </c>
      <c r="AM12" s="60">
        <f t="shared" si="7"/>
        <v>0</v>
      </c>
      <c r="AN12" s="61">
        <f t="shared" si="8"/>
        <v>0</v>
      </c>
      <c r="AO12" s="116" t="s">
        <v>332</v>
      </c>
      <c r="AP12" s="4"/>
    </row>
    <row r="13" spans="1:42" ht="135">
      <c r="A13" s="20" t="s">
        <v>283</v>
      </c>
      <c r="B13" s="20" t="s">
        <v>137</v>
      </c>
      <c r="C13" s="20" t="s">
        <v>281</v>
      </c>
      <c r="D13" s="119">
        <v>0</v>
      </c>
      <c r="E13" s="118">
        <v>0</v>
      </c>
      <c r="F13" s="118">
        <v>0</v>
      </c>
      <c r="G13" s="118">
        <v>0</v>
      </c>
      <c r="H13" s="118">
        <v>0</v>
      </c>
      <c r="I13" s="118">
        <v>0</v>
      </c>
      <c r="J13" s="118">
        <v>0</v>
      </c>
      <c r="K13" s="118">
        <v>0</v>
      </c>
      <c r="L13" s="118">
        <v>0</v>
      </c>
      <c r="M13" s="118">
        <v>0</v>
      </c>
      <c r="N13" s="118">
        <v>402</v>
      </c>
      <c r="O13" s="118">
        <v>387.52</v>
      </c>
      <c r="P13" s="53">
        <f>SUM(D13,F13,H13,J13,L13,N13)</f>
        <v>402</v>
      </c>
      <c r="Q13" s="53">
        <f t="shared" si="1"/>
        <v>387.52</v>
      </c>
      <c r="R13" s="120">
        <v>9</v>
      </c>
      <c r="S13" s="120">
        <v>9</v>
      </c>
      <c r="T13" s="120">
        <v>0</v>
      </c>
      <c r="U13" s="120">
        <v>0</v>
      </c>
      <c r="V13" s="120">
        <v>8</v>
      </c>
      <c r="W13" s="120">
        <v>8</v>
      </c>
      <c r="X13" s="120">
        <v>0</v>
      </c>
      <c r="Y13" s="120">
        <v>0</v>
      </c>
      <c r="Z13" s="54">
        <f>SUM(R13,T13,V13,X13)</f>
        <v>17</v>
      </c>
      <c r="AA13" s="54">
        <f t="shared" si="3"/>
        <v>17</v>
      </c>
      <c r="AB13" s="55">
        <f>SUM(P13+Z13)</f>
        <v>419</v>
      </c>
      <c r="AC13" s="55">
        <f t="shared" si="5"/>
        <v>404.52</v>
      </c>
      <c r="AD13" s="121">
        <v>1190791.68</v>
      </c>
      <c r="AE13" s="122">
        <v>50800.54</v>
      </c>
      <c r="AF13" s="122">
        <v>0</v>
      </c>
      <c r="AG13" s="122">
        <v>0</v>
      </c>
      <c r="AH13" s="122">
        <v>105599</v>
      </c>
      <c r="AI13" s="122">
        <v>133881.7</v>
      </c>
      <c r="AJ13" s="58">
        <f>SUM(AD13:AI13)</f>
        <v>1481072.92</v>
      </c>
      <c r="AK13" s="123">
        <v>21055.59</v>
      </c>
      <c r="AL13" s="123">
        <v>0</v>
      </c>
      <c r="AM13" s="60">
        <f>SUM(AK13:AL13)</f>
        <v>21055.59</v>
      </c>
      <c r="AN13" s="61">
        <f>SUM(AM13,AJ13)</f>
        <v>1502128.51</v>
      </c>
      <c r="AO13" s="124" t="s">
        <v>339</v>
      </c>
      <c r="AP13" s="4"/>
    </row>
    <row r="14" spans="1:42" ht="60">
      <c r="A14" s="20" t="s">
        <v>36</v>
      </c>
      <c r="B14" s="20" t="s">
        <v>137</v>
      </c>
      <c r="C14" s="20" t="s">
        <v>281</v>
      </c>
      <c r="D14" s="126">
        <v>11</v>
      </c>
      <c r="E14" s="125">
        <v>10.81</v>
      </c>
      <c r="F14" s="125">
        <v>23</v>
      </c>
      <c r="G14" s="125">
        <v>22.81</v>
      </c>
      <c r="H14" s="125">
        <v>21</v>
      </c>
      <c r="I14" s="125">
        <v>19.51</v>
      </c>
      <c r="J14" s="125">
        <v>11</v>
      </c>
      <c r="K14" s="125">
        <v>10.92</v>
      </c>
      <c r="L14" s="125">
        <v>5</v>
      </c>
      <c r="M14" s="125">
        <v>4.5</v>
      </c>
      <c r="N14" s="125">
        <v>0</v>
      </c>
      <c r="O14" s="125">
        <v>0</v>
      </c>
      <c r="P14" s="53">
        <f t="shared" si="0"/>
        <v>71</v>
      </c>
      <c r="Q14" s="53">
        <f t="shared" si="1"/>
        <v>68.55</v>
      </c>
      <c r="R14" s="127">
        <v>1</v>
      </c>
      <c r="S14" s="127">
        <v>1</v>
      </c>
      <c r="T14" s="127">
        <v>0</v>
      </c>
      <c r="U14" s="127">
        <v>0</v>
      </c>
      <c r="V14" s="127">
        <v>0</v>
      </c>
      <c r="W14" s="127">
        <v>0</v>
      </c>
      <c r="X14" s="127">
        <v>0</v>
      </c>
      <c r="Y14" s="127">
        <v>0</v>
      </c>
      <c r="Z14" s="54">
        <f t="shared" si="2"/>
        <v>1</v>
      </c>
      <c r="AA14" s="54">
        <f t="shared" si="3"/>
        <v>1</v>
      </c>
      <c r="AB14" s="55">
        <f t="shared" si="4"/>
        <v>72</v>
      </c>
      <c r="AC14" s="55">
        <f t="shared" si="5"/>
        <v>69.55</v>
      </c>
      <c r="AD14" s="128">
        <v>184988</v>
      </c>
      <c r="AE14" s="129">
        <v>2917.6</v>
      </c>
      <c r="AF14" s="129">
        <v>0</v>
      </c>
      <c r="AG14" s="129">
        <v>0</v>
      </c>
      <c r="AH14" s="129">
        <v>35410</v>
      </c>
      <c r="AI14" s="129">
        <v>19166</v>
      </c>
      <c r="AJ14" s="58">
        <f t="shared" si="6"/>
        <v>242481.6</v>
      </c>
      <c r="AK14" s="130">
        <v>2798</v>
      </c>
      <c r="AL14" s="130">
        <v>0</v>
      </c>
      <c r="AM14" s="60">
        <f t="shared" si="7"/>
        <v>2798</v>
      </c>
      <c r="AN14" s="61">
        <f t="shared" si="8"/>
        <v>245279.6</v>
      </c>
      <c r="AO14" s="4"/>
      <c r="AP14" s="4"/>
    </row>
    <row r="15" spans="1:42" ht="60">
      <c r="A15" s="20" t="s">
        <v>37</v>
      </c>
      <c r="B15" s="20" t="s">
        <v>137</v>
      </c>
      <c r="C15" s="20" t="s">
        <v>281</v>
      </c>
      <c r="D15" s="137">
        <v>1599</v>
      </c>
      <c r="E15" s="136">
        <v>1482.8310810810797</v>
      </c>
      <c r="F15" s="138">
        <v>2470</v>
      </c>
      <c r="G15" s="136">
        <v>2307.9171565343768</v>
      </c>
      <c r="H15" s="138">
        <v>3112</v>
      </c>
      <c r="I15" s="136">
        <v>2916.9527027026993</v>
      </c>
      <c r="J15" s="138">
        <v>1937</v>
      </c>
      <c r="K15" s="136">
        <v>1853.5373873873837</v>
      </c>
      <c r="L15" s="135">
        <v>120</v>
      </c>
      <c r="M15" s="136">
        <v>118.65135135135137</v>
      </c>
      <c r="N15" s="135">
        <v>929</v>
      </c>
      <c r="O15" s="136">
        <v>917.5208108108109</v>
      </c>
      <c r="P15" s="53">
        <f t="shared" si="0"/>
        <v>10167</v>
      </c>
      <c r="Q15" s="53">
        <f t="shared" si="1"/>
        <v>9597.410489867701</v>
      </c>
      <c r="R15" s="139">
        <v>248</v>
      </c>
      <c r="S15" s="140">
        <v>242.11621621621623</v>
      </c>
      <c r="T15" s="139">
        <v>85</v>
      </c>
      <c r="U15" s="140">
        <v>82.7918918918919</v>
      </c>
      <c r="V15" s="139">
        <v>150</v>
      </c>
      <c r="W15" s="139">
        <v>150</v>
      </c>
      <c r="X15" s="139">
        <v>290</v>
      </c>
      <c r="Y15" s="140">
        <v>271.0162162162162</v>
      </c>
      <c r="Z15" s="54">
        <f t="shared" si="2"/>
        <v>773</v>
      </c>
      <c r="AA15" s="54">
        <f t="shared" si="3"/>
        <v>745.9243243243243</v>
      </c>
      <c r="AB15" s="55">
        <f t="shared" si="4"/>
        <v>10940</v>
      </c>
      <c r="AC15" s="55">
        <f t="shared" si="5"/>
        <v>10343.334814192025</v>
      </c>
      <c r="AD15" s="141">
        <v>25702474.619999986</v>
      </c>
      <c r="AE15" s="142">
        <v>306267.92</v>
      </c>
      <c r="AF15" s="142">
        <v>8357.24</v>
      </c>
      <c r="AG15" s="142">
        <v>993902.69</v>
      </c>
      <c r="AH15" s="142">
        <v>3643708.41</v>
      </c>
      <c r="AI15" s="142">
        <v>2778168.51</v>
      </c>
      <c r="AJ15" s="58">
        <f t="shared" si="6"/>
        <v>33432879.389999986</v>
      </c>
      <c r="AK15" s="143">
        <v>244516.7100000001</v>
      </c>
      <c r="AL15" s="143">
        <v>1100336.91</v>
      </c>
      <c r="AM15" s="60">
        <f t="shared" si="7"/>
        <v>1344853.62</v>
      </c>
      <c r="AN15" s="61">
        <f t="shared" si="8"/>
        <v>34777733.00999998</v>
      </c>
      <c r="AO15" s="4"/>
      <c r="AP15" s="4"/>
    </row>
    <row r="16" spans="1:42" ht="60">
      <c r="A16" s="20" t="s">
        <v>39</v>
      </c>
      <c r="B16" s="20" t="s">
        <v>142</v>
      </c>
      <c r="C16" s="20" t="s">
        <v>281</v>
      </c>
      <c r="D16" s="145">
        <v>11</v>
      </c>
      <c r="E16" s="144">
        <v>10.14</v>
      </c>
      <c r="F16" s="144">
        <v>21</v>
      </c>
      <c r="G16" s="144">
        <v>20.61</v>
      </c>
      <c r="H16" s="144">
        <v>117</v>
      </c>
      <c r="I16" s="144">
        <v>111.5</v>
      </c>
      <c r="J16" s="144">
        <v>22</v>
      </c>
      <c r="K16" s="144">
        <v>20.85</v>
      </c>
      <c r="L16" s="144">
        <v>1</v>
      </c>
      <c r="M16" s="144">
        <v>1</v>
      </c>
      <c r="N16" s="144">
        <v>6</v>
      </c>
      <c r="O16" s="144">
        <v>1.05</v>
      </c>
      <c r="P16" s="53">
        <f t="shared" si="0"/>
        <v>178</v>
      </c>
      <c r="Q16" s="53">
        <f t="shared" si="1"/>
        <v>165.15</v>
      </c>
      <c r="R16" s="52">
        <v>0</v>
      </c>
      <c r="S16" s="52">
        <v>0</v>
      </c>
      <c r="T16" s="52">
        <v>0</v>
      </c>
      <c r="U16" s="52">
        <v>0</v>
      </c>
      <c r="V16" s="52">
        <v>0</v>
      </c>
      <c r="W16" s="52">
        <v>0</v>
      </c>
      <c r="X16" s="52">
        <v>0</v>
      </c>
      <c r="Y16" s="52">
        <v>0</v>
      </c>
      <c r="Z16" s="54">
        <f t="shared" si="2"/>
        <v>0</v>
      </c>
      <c r="AA16" s="54">
        <f t="shared" si="3"/>
        <v>0</v>
      </c>
      <c r="AB16" s="55">
        <f t="shared" si="4"/>
        <v>178</v>
      </c>
      <c r="AC16" s="55">
        <f t="shared" si="5"/>
        <v>165.15</v>
      </c>
      <c r="AD16" s="146">
        <v>420722.1</v>
      </c>
      <c r="AE16" s="147">
        <v>11426.52</v>
      </c>
      <c r="AF16" s="147">
        <v>600</v>
      </c>
      <c r="AG16" s="147">
        <v>7071.17</v>
      </c>
      <c r="AH16" s="147">
        <v>88860.92</v>
      </c>
      <c r="AI16" s="147">
        <v>43937.8</v>
      </c>
      <c r="AJ16" s="58">
        <f t="shared" si="6"/>
        <v>572618.51</v>
      </c>
      <c r="AK16" s="59">
        <v>0</v>
      </c>
      <c r="AL16" s="59">
        <v>0</v>
      </c>
      <c r="AM16" s="60">
        <f t="shared" si="7"/>
        <v>0</v>
      </c>
      <c r="AN16" s="61">
        <f t="shared" si="8"/>
        <v>572618.51</v>
      </c>
      <c r="AO16" s="4"/>
      <c r="AP16" s="4"/>
    </row>
    <row r="17" spans="1:42" ht="60">
      <c r="A17" s="20" t="s">
        <v>40</v>
      </c>
      <c r="B17" s="20" t="s">
        <v>137</v>
      </c>
      <c r="C17" s="20" t="s">
        <v>281</v>
      </c>
      <c r="D17" s="155">
        <v>30</v>
      </c>
      <c r="E17" s="154">
        <v>28.770000000000003</v>
      </c>
      <c r="F17" s="154">
        <v>115</v>
      </c>
      <c r="G17" s="154">
        <v>113.2</v>
      </c>
      <c r="H17" s="154">
        <v>103</v>
      </c>
      <c r="I17" s="154">
        <v>98.47999999999999</v>
      </c>
      <c r="J17" s="154">
        <v>34</v>
      </c>
      <c r="K17" s="154">
        <v>33.95</v>
      </c>
      <c r="L17" s="154">
        <v>6</v>
      </c>
      <c r="M17" s="154">
        <v>4.9</v>
      </c>
      <c r="N17" s="154">
        <v>0</v>
      </c>
      <c r="O17" s="154">
        <v>0</v>
      </c>
      <c r="P17" s="53">
        <f t="shared" si="0"/>
        <v>288</v>
      </c>
      <c r="Q17" s="53">
        <f t="shared" si="1"/>
        <v>279.29999999999995</v>
      </c>
      <c r="R17" s="156">
        <v>8</v>
      </c>
      <c r="S17" s="156">
        <v>8</v>
      </c>
      <c r="T17" s="156">
        <v>4</v>
      </c>
      <c r="U17" s="156">
        <v>4</v>
      </c>
      <c r="V17" s="156">
        <v>4</v>
      </c>
      <c r="W17" s="156">
        <v>4</v>
      </c>
      <c r="X17" s="156">
        <v>0</v>
      </c>
      <c r="Y17" s="156">
        <v>0</v>
      </c>
      <c r="Z17" s="54">
        <f t="shared" si="2"/>
        <v>16</v>
      </c>
      <c r="AA17" s="54">
        <f t="shared" si="3"/>
        <v>16</v>
      </c>
      <c r="AB17" s="55">
        <f t="shared" si="4"/>
        <v>304</v>
      </c>
      <c r="AC17" s="55">
        <f t="shared" si="5"/>
        <v>295.29999999999995</v>
      </c>
      <c r="AD17" s="157">
        <v>675981</v>
      </c>
      <c r="AE17" s="158">
        <v>0</v>
      </c>
      <c r="AF17" s="158">
        <v>0</v>
      </c>
      <c r="AG17" s="158">
        <v>9602</v>
      </c>
      <c r="AH17" s="158">
        <v>143298</v>
      </c>
      <c r="AI17" s="158">
        <v>67830</v>
      </c>
      <c r="AJ17" s="58">
        <f t="shared" si="6"/>
        <v>896711</v>
      </c>
      <c r="AK17" s="159">
        <v>83166</v>
      </c>
      <c r="AL17" s="159">
        <v>0</v>
      </c>
      <c r="AM17" s="60">
        <f t="shared" si="7"/>
        <v>83166</v>
      </c>
      <c r="AN17" s="61">
        <f t="shared" si="8"/>
        <v>979877</v>
      </c>
      <c r="AO17" s="4"/>
      <c r="AP17" s="4"/>
    </row>
    <row r="18" spans="1:42" ht="60">
      <c r="A18" s="20" t="s">
        <v>41</v>
      </c>
      <c r="B18" s="20" t="s">
        <v>137</v>
      </c>
      <c r="C18" s="20" t="s">
        <v>281</v>
      </c>
      <c r="D18" s="52">
        <v>1</v>
      </c>
      <c r="E18" s="52">
        <v>1</v>
      </c>
      <c r="F18" s="52">
        <v>4</v>
      </c>
      <c r="G18" s="52">
        <v>4</v>
      </c>
      <c r="H18" s="52">
        <v>15</v>
      </c>
      <c r="I18" s="52">
        <v>13</v>
      </c>
      <c r="J18" s="52">
        <v>1</v>
      </c>
      <c r="K18" s="52">
        <v>1</v>
      </c>
      <c r="L18" s="52">
        <v>1</v>
      </c>
      <c r="M18" s="52">
        <v>1</v>
      </c>
      <c r="N18" s="52">
        <v>0</v>
      </c>
      <c r="O18" s="52">
        <v>0</v>
      </c>
      <c r="P18" s="53">
        <f t="shared" si="0"/>
        <v>22</v>
      </c>
      <c r="Q18" s="53">
        <f t="shared" si="1"/>
        <v>20</v>
      </c>
      <c r="R18" s="52">
        <v>0</v>
      </c>
      <c r="S18" s="52">
        <v>0</v>
      </c>
      <c r="T18" s="52">
        <v>0</v>
      </c>
      <c r="U18" s="52">
        <v>0</v>
      </c>
      <c r="V18" s="52">
        <v>0</v>
      </c>
      <c r="W18" s="52">
        <v>0</v>
      </c>
      <c r="X18" s="52">
        <v>0</v>
      </c>
      <c r="Y18" s="52">
        <v>0</v>
      </c>
      <c r="Z18" s="54">
        <f t="shared" si="2"/>
        <v>0</v>
      </c>
      <c r="AA18" s="54">
        <f t="shared" si="3"/>
        <v>0</v>
      </c>
      <c r="AB18" s="55">
        <f t="shared" si="4"/>
        <v>22</v>
      </c>
      <c r="AC18" s="55">
        <f t="shared" si="5"/>
        <v>20</v>
      </c>
      <c r="AD18" s="56">
        <v>57407.11</v>
      </c>
      <c r="AE18" s="57">
        <v>175</v>
      </c>
      <c r="AF18" s="57">
        <v>0</v>
      </c>
      <c r="AG18" s="57">
        <v>575.96</v>
      </c>
      <c r="AH18" s="57">
        <v>12105.76</v>
      </c>
      <c r="AI18" s="57">
        <v>5939.92</v>
      </c>
      <c r="AJ18" s="58">
        <f t="shared" si="6"/>
        <v>76203.75</v>
      </c>
      <c r="AK18" s="59">
        <v>0</v>
      </c>
      <c r="AL18" s="59">
        <v>0</v>
      </c>
      <c r="AM18" s="60">
        <f t="shared" si="7"/>
        <v>0</v>
      </c>
      <c r="AN18" s="61">
        <f t="shared" si="8"/>
        <v>76203.75</v>
      </c>
      <c r="AO18" s="4"/>
      <c r="AP18" s="4"/>
    </row>
    <row r="19" spans="1:42" ht="60">
      <c r="A19" s="20" t="s">
        <v>42</v>
      </c>
      <c r="B19" s="20" t="s">
        <v>137</v>
      </c>
      <c r="C19" s="20" t="s">
        <v>281</v>
      </c>
      <c r="D19" s="160">
        <v>259</v>
      </c>
      <c r="E19" s="160">
        <v>239.21999999999997</v>
      </c>
      <c r="F19" s="160">
        <v>396</v>
      </c>
      <c r="G19" s="160">
        <v>369.58000000000015</v>
      </c>
      <c r="H19" s="160">
        <v>1427</v>
      </c>
      <c r="I19" s="160">
        <v>1327.9899999999989</v>
      </c>
      <c r="J19" s="160">
        <v>175</v>
      </c>
      <c r="K19" s="160">
        <v>169.38</v>
      </c>
      <c r="L19" s="160">
        <v>18</v>
      </c>
      <c r="M19" s="160">
        <v>17.89</v>
      </c>
      <c r="N19" s="160">
        <v>9</v>
      </c>
      <c r="O19" s="160">
        <v>9</v>
      </c>
      <c r="P19" s="53">
        <f t="shared" si="0"/>
        <v>2284</v>
      </c>
      <c r="Q19" s="53">
        <f t="shared" si="1"/>
        <v>2133.059999999999</v>
      </c>
      <c r="R19" s="161">
        <v>196</v>
      </c>
      <c r="S19" s="161">
        <v>191.78</v>
      </c>
      <c r="T19" s="161">
        <v>0</v>
      </c>
      <c r="U19" s="161">
        <v>0</v>
      </c>
      <c r="V19" s="161">
        <v>0</v>
      </c>
      <c r="W19" s="161">
        <v>0</v>
      </c>
      <c r="X19" s="161">
        <v>0</v>
      </c>
      <c r="Y19" s="161">
        <v>0</v>
      </c>
      <c r="Z19" s="54">
        <f t="shared" si="2"/>
        <v>196</v>
      </c>
      <c r="AA19" s="54">
        <f t="shared" si="3"/>
        <v>191.78</v>
      </c>
      <c r="AB19" s="55">
        <f t="shared" si="4"/>
        <v>2480</v>
      </c>
      <c r="AC19" s="55">
        <f t="shared" si="5"/>
        <v>2324.8399999999992</v>
      </c>
      <c r="AD19" s="162">
        <v>5256859.530000003</v>
      </c>
      <c r="AE19" s="162">
        <v>42522.19</v>
      </c>
      <c r="AF19" s="162">
        <v>2100</v>
      </c>
      <c r="AG19" s="162">
        <v>32097.040000000005</v>
      </c>
      <c r="AH19" s="162">
        <v>1088499.6999999988</v>
      </c>
      <c r="AI19" s="162">
        <v>517249.0600000011</v>
      </c>
      <c r="AJ19" s="58">
        <f t="shared" si="6"/>
        <v>6939327.520000004</v>
      </c>
      <c r="AK19" s="163">
        <v>348894.27</v>
      </c>
      <c r="AL19" s="163">
        <v>0</v>
      </c>
      <c r="AM19" s="60">
        <f t="shared" si="7"/>
        <v>348894.27</v>
      </c>
      <c r="AN19" s="61">
        <f t="shared" si="8"/>
        <v>7288221.790000005</v>
      </c>
      <c r="AO19" s="117">
        <v>42491</v>
      </c>
      <c r="AP19" s="4"/>
    </row>
    <row r="20" spans="1:42" ht="60">
      <c r="A20" s="20" t="s">
        <v>171</v>
      </c>
      <c r="B20" s="20" t="s">
        <v>137</v>
      </c>
      <c r="C20" s="20" t="s">
        <v>281</v>
      </c>
      <c r="D20" s="149">
        <v>250</v>
      </c>
      <c r="E20" s="148">
        <v>228.58</v>
      </c>
      <c r="F20" s="148">
        <v>166</v>
      </c>
      <c r="G20" s="148">
        <v>154.1</v>
      </c>
      <c r="H20" s="148">
        <v>206</v>
      </c>
      <c r="I20" s="148">
        <v>198.28</v>
      </c>
      <c r="J20" s="148">
        <v>58</v>
      </c>
      <c r="K20" s="148">
        <v>56.92</v>
      </c>
      <c r="L20" s="148">
        <v>10</v>
      </c>
      <c r="M20" s="148">
        <v>10</v>
      </c>
      <c r="N20" s="148">
        <v>60</v>
      </c>
      <c r="O20" s="148">
        <v>60</v>
      </c>
      <c r="P20" s="53">
        <f t="shared" si="0"/>
        <v>750</v>
      </c>
      <c r="Q20" s="53">
        <f t="shared" si="1"/>
        <v>707.88</v>
      </c>
      <c r="R20" s="150">
        <v>13</v>
      </c>
      <c r="S20" s="150">
        <v>10.4</v>
      </c>
      <c r="T20" s="150">
        <v>9</v>
      </c>
      <c r="U20" s="150">
        <v>7.4</v>
      </c>
      <c r="V20" s="150">
        <v>1</v>
      </c>
      <c r="W20" s="150">
        <v>0.8</v>
      </c>
      <c r="X20" s="150">
        <v>0</v>
      </c>
      <c r="Y20" s="150">
        <v>0</v>
      </c>
      <c r="Z20" s="54">
        <f t="shared" si="2"/>
        <v>23</v>
      </c>
      <c r="AA20" s="54">
        <f t="shared" si="3"/>
        <v>18.6</v>
      </c>
      <c r="AB20" s="55">
        <f t="shared" si="4"/>
        <v>773</v>
      </c>
      <c r="AC20" s="55">
        <f t="shared" si="5"/>
        <v>726.48</v>
      </c>
      <c r="AD20" s="151">
        <v>1705461.6999999995</v>
      </c>
      <c r="AE20" s="152">
        <v>4126.48</v>
      </c>
      <c r="AF20" s="152">
        <v>0</v>
      </c>
      <c r="AG20" s="152">
        <v>33043.67</v>
      </c>
      <c r="AH20" s="152">
        <v>343383.92</v>
      </c>
      <c r="AI20" s="152">
        <v>169681.0000000001</v>
      </c>
      <c r="AJ20" s="58">
        <f t="shared" si="6"/>
        <v>2255696.7699999996</v>
      </c>
      <c r="AK20" s="153">
        <v>123418.39</v>
      </c>
      <c r="AL20" s="153">
        <v>14094.31</v>
      </c>
      <c r="AM20" s="60">
        <f t="shared" si="7"/>
        <v>137512.7</v>
      </c>
      <c r="AN20" s="61">
        <f t="shared" si="8"/>
        <v>2393209.4699999997</v>
      </c>
      <c r="AO20" s="4"/>
      <c r="AP20" s="4"/>
    </row>
    <row r="21" spans="1:42" ht="60">
      <c r="A21" s="20" t="s">
        <v>44</v>
      </c>
      <c r="B21" s="20" t="s">
        <v>137</v>
      </c>
      <c r="C21" s="20" t="s">
        <v>281</v>
      </c>
      <c r="D21" s="165">
        <v>4</v>
      </c>
      <c r="E21" s="164">
        <v>4</v>
      </c>
      <c r="F21" s="164">
        <v>0</v>
      </c>
      <c r="G21" s="164">
        <v>0</v>
      </c>
      <c r="H21" s="164">
        <v>0</v>
      </c>
      <c r="I21" s="164">
        <v>0</v>
      </c>
      <c r="J21" s="164">
        <v>0</v>
      </c>
      <c r="K21" s="164">
        <v>0</v>
      </c>
      <c r="L21" s="164">
        <v>0</v>
      </c>
      <c r="M21" s="164">
        <v>0</v>
      </c>
      <c r="N21" s="164">
        <v>79</v>
      </c>
      <c r="O21" s="164">
        <v>79</v>
      </c>
      <c r="P21" s="53">
        <f t="shared" si="0"/>
        <v>83</v>
      </c>
      <c r="Q21" s="53">
        <f t="shared" si="1"/>
        <v>83</v>
      </c>
      <c r="R21" s="52">
        <v>0</v>
      </c>
      <c r="S21" s="52">
        <v>0</v>
      </c>
      <c r="T21" s="52">
        <v>0</v>
      </c>
      <c r="U21" s="52">
        <v>0</v>
      </c>
      <c r="V21" s="52">
        <v>0</v>
      </c>
      <c r="W21" s="52">
        <v>0</v>
      </c>
      <c r="X21" s="52">
        <v>0</v>
      </c>
      <c r="Y21" s="52">
        <v>0</v>
      </c>
      <c r="Z21" s="54">
        <f t="shared" si="2"/>
        <v>0</v>
      </c>
      <c r="AA21" s="54">
        <f t="shared" si="3"/>
        <v>0</v>
      </c>
      <c r="AB21" s="55">
        <f t="shared" si="4"/>
        <v>83</v>
      </c>
      <c r="AC21" s="55">
        <f t="shared" si="5"/>
        <v>83</v>
      </c>
      <c r="AD21" s="166">
        <v>256836.66</v>
      </c>
      <c r="AE21" s="167">
        <v>18</v>
      </c>
      <c r="AF21" s="167">
        <v>42610</v>
      </c>
      <c r="AG21" s="167">
        <v>0</v>
      </c>
      <c r="AH21" s="167">
        <v>31929.760000000002</v>
      </c>
      <c r="AI21" s="167">
        <v>32598.64</v>
      </c>
      <c r="AJ21" s="58">
        <f t="shared" si="6"/>
        <v>363993.06000000006</v>
      </c>
      <c r="AK21" s="59">
        <v>0</v>
      </c>
      <c r="AL21" s="59">
        <v>0</v>
      </c>
      <c r="AM21" s="60">
        <f t="shared" si="7"/>
        <v>0</v>
      </c>
      <c r="AN21" s="61">
        <f t="shared" si="8"/>
        <v>363993.06000000006</v>
      </c>
      <c r="AO21" s="168" t="s">
        <v>340</v>
      </c>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SUM(AM44,AJ44)</f>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aca="true" t="shared" si="9" ref="AN45:AN50">SUM(AM45,AJ45)</f>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 t="shared" si="9"/>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t="shared" si="9"/>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sheetData>
  <sheetProtection selectLockedCells="1"/>
  <mergeCells count="33">
    <mergeCell ref="AD3:AJ3"/>
    <mergeCell ref="AP3:AP5"/>
    <mergeCell ref="X4:Y4"/>
    <mergeCell ref="Z4:AA4"/>
    <mergeCell ref="AB3:AC4"/>
    <mergeCell ref="R3:AA3"/>
    <mergeCell ref="AJ4:AJ5"/>
    <mergeCell ref="AK3:AM3"/>
    <mergeCell ref="AK4:AK5"/>
    <mergeCell ref="AL4:AL5"/>
    <mergeCell ref="R4:S4"/>
    <mergeCell ref="AD4:AD5"/>
    <mergeCell ref="P4:Q4"/>
    <mergeCell ref="N4:O4"/>
    <mergeCell ref="AF4:AF5"/>
    <mergeCell ref="T4:U4"/>
    <mergeCell ref="AE4:AE5"/>
    <mergeCell ref="AO3:AO5"/>
    <mergeCell ref="AN3:AN5"/>
    <mergeCell ref="V4:W4"/>
    <mergeCell ref="AI4:AI5"/>
    <mergeCell ref="A3:A5"/>
    <mergeCell ref="B3:B5"/>
    <mergeCell ref="C3:C5"/>
    <mergeCell ref="AG4:AG5"/>
    <mergeCell ref="AH4:AH5"/>
    <mergeCell ref="AM4:AM5"/>
    <mergeCell ref="D3:Q3"/>
    <mergeCell ref="L4:M4"/>
    <mergeCell ref="J4:K4"/>
    <mergeCell ref="H4:I4"/>
    <mergeCell ref="F4:G4"/>
    <mergeCell ref="D4:E4"/>
  </mergeCells>
  <conditionalFormatting sqref="B6:B50">
    <cfRule type="expression" priority="22" dxfId="0">
      <formula>AND(NOT(ISBLANK($A6)),ISBLANK(B6))</formula>
    </cfRule>
  </conditionalFormatting>
  <conditionalFormatting sqref="C6:C50">
    <cfRule type="expression" priority="21" dxfId="0">
      <formula>AND(NOT(ISBLANK(A6)),ISBLANK(C6))</formula>
    </cfRule>
  </conditionalFormatting>
  <conditionalFormatting sqref="D6:D50 F6:F50 H6:H50 J6:J50 L6:L50 N6:N50 R6:R50 T6:T50 V6:V50 X6:X50">
    <cfRule type="expression" priority="20" dxfId="0">
      <formula>AND(NOT(ISBLANK(E6)),ISBLANK(D6))</formula>
    </cfRule>
  </conditionalFormatting>
  <conditionalFormatting sqref="E6:E50 G6:G50 I6:I50 K6:K50 M6:M50 O6:O50 S6:S50 U6:U50 W6:W50 Y6:Y50">
    <cfRule type="expression" priority="19" dxfId="0">
      <formula>AND(NOT(ISBLANK(D6)),ISBLANK(E6))</formula>
    </cfRule>
  </conditionalFormatting>
  <dataValidations count="7">
    <dataValidation operator="lessThanOrEqual" allowBlank="1" showInputMessage="1" showErrorMessage="1" error="FTE cannot be greater than Headcount&#10;" sqref="AO3:AP3 AB3 P4 A3:C3 R3 R51:AN65534 A51:O65534 AO6:AP65534 AB5:AC50 P6:Q65534 AQ1:IV65536"/>
    <dataValidation type="custom" allowBlank="1" showInputMessage="1" showErrorMessage="1" errorTitle="FTE" error="The value entered in the FTE field must be less than or equal to the value entered in the headcount field." sqref="E6:E50 S6:S50 Y6:Y50 W6:W50 U6:U50 O6:O50 K6:K50 I6:I50 G6:G50 M6:M50">
      <formula1>E6&lt;=D6</formula1>
    </dataValidation>
    <dataValidation type="custom" allowBlank="1" showInputMessage="1" showErrorMessage="1" errorTitle="Headcount" error="The value entered in the headcount field must be greater than or equal to the value entered in the FTE field." sqref="D6:D50 R6:R50 X6:X50 V6:V50 T6:T50 N6:N50 L6:L50 J6:J50 H6:H50 F6:F50">
      <formula1>D6&gt;=E6</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6:A50">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6:B50">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6:C50">
      <formula1>INDIRECT("Main_Department")</formula1>
    </dataValidation>
    <dataValidation type="decimal" operator="greaterThanOrEqual" allowBlank="1" showInputMessage="1" showErrorMessage="1" sqref="AD6:AI50 AK6:AL5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4">
      <selection activeCell="C89" sqref="C89"/>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16384" width="8.88671875" style="71" customWidth="1"/>
  </cols>
  <sheetData>
    <row r="1" spans="1:4" s="80" customFormat="1" ht="15">
      <c r="A1" s="81"/>
      <c r="B1" s="63" t="s">
        <v>68</v>
      </c>
      <c r="C1" s="64" t="s">
        <v>75</v>
      </c>
      <c r="D1" s="63" t="s">
        <v>69</v>
      </c>
    </row>
    <row r="2" spans="2:4" ht="12.75">
      <c r="B2" s="78" t="s">
        <v>238</v>
      </c>
      <c r="C2" s="79" t="s">
        <v>223</v>
      </c>
      <c r="D2" s="78" t="s">
        <v>142</v>
      </c>
    </row>
    <row r="3" spans="2:4" ht="12.75">
      <c r="B3" s="73" t="s">
        <v>238</v>
      </c>
      <c r="C3" s="74" t="s">
        <v>224</v>
      </c>
      <c r="D3" s="73" t="s">
        <v>70</v>
      </c>
    </row>
    <row r="4" spans="2:4" ht="12.75">
      <c r="B4" s="73" t="s">
        <v>238</v>
      </c>
      <c r="C4" s="74" t="s">
        <v>225</v>
      </c>
      <c r="D4" s="73" t="s">
        <v>142</v>
      </c>
    </row>
    <row r="5" spans="2:4" ht="12.75">
      <c r="B5" s="73" t="s">
        <v>238</v>
      </c>
      <c r="C5" s="74" t="s">
        <v>226</v>
      </c>
      <c r="D5" s="73" t="s">
        <v>70</v>
      </c>
    </row>
    <row r="6" spans="2:4" ht="12.75">
      <c r="B6" s="73" t="s">
        <v>238</v>
      </c>
      <c r="C6" s="74" t="s">
        <v>227</v>
      </c>
      <c r="D6" s="73" t="s">
        <v>142</v>
      </c>
    </row>
    <row r="7" spans="2:4" ht="12.75">
      <c r="B7" s="73" t="s">
        <v>228</v>
      </c>
      <c r="C7" s="74" t="s">
        <v>228</v>
      </c>
      <c r="D7" s="73" t="s">
        <v>142</v>
      </c>
    </row>
    <row r="8" spans="2:4" ht="12.75">
      <c r="B8" s="73" t="s">
        <v>228</v>
      </c>
      <c r="C8" s="74" t="s">
        <v>253</v>
      </c>
      <c r="D8" s="73" t="s">
        <v>71</v>
      </c>
    </row>
    <row r="9" spans="2:4" ht="12.75">
      <c r="B9" s="73" t="s">
        <v>228</v>
      </c>
      <c r="C9" s="74" t="s">
        <v>229</v>
      </c>
      <c r="D9" s="73" t="s">
        <v>137</v>
      </c>
    </row>
    <row r="10" spans="2:4" ht="12.75">
      <c r="B10" s="73" t="s">
        <v>228</v>
      </c>
      <c r="C10" s="73" t="s">
        <v>145</v>
      </c>
      <c r="D10" s="73" t="s">
        <v>137</v>
      </c>
    </row>
    <row r="11" spans="2:4" ht="12.75">
      <c r="B11" s="73" t="s">
        <v>230</v>
      </c>
      <c r="C11" s="73" t="s">
        <v>230</v>
      </c>
      <c r="D11" s="73" t="s">
        <v>70</v>
      </c>
    </row>
    <row r="12" spans="1:4" ht="12.75">
      <c r="A12" s="71"/>
      <c r="B12" s="73" t="s">
        <v>324</v>
      </c>
      <c r="C12" s="73" t="s">
        <v>324</v>
      </c>
      <c r="D12" s="73" t="s">
        <v>70</v>
      </c>
    </row>
    <row r="13" spans="2:4" ht="12.75">
      <c r="B13" s="73" t="s">
        <v>261</v>
      </c>
      <c r="C13" s="74" t="s">
        <v>262</v>
      </c>
      <c r="D13" s="73" t="s">
        <v>142</v>
      </c>
    </row>
    <row r="14" spans="2:4" ht="12.75">
      <c r="B14" s="73" t="s">
        <v>261</v>
      </c>
      <c r="C14" s="74" t="s">
        <v>263</v>
      </c>
      <c r="D14" s="73" t="s">
        <v>181</v>
      </c>
    </row>
    <row r="15" spans="2:4" ht="12.75">
      <c r="B15" s="73" t="s">
        <v>261</v>
      </c>
      <c r="C15" s="74" t="s">
        <v>231</v>
      </c>
      <c r="D15" s="73" t="s">
        <v>71</v>
      </c>
    </row>
    <row r="16" spans="2:4" ht="12.75">
      <c r="B16" s="73" t="s">
        <v>261</v>
      </c>
      <c r="C16" s="74" t="s">
        <v>232</v>
      </c>
      <c r="D16" s="73" t="s">
        <v>71</v>
      </c>
    </row>
    <row r="17" spans="2:4" ht="12.75">
      <c r="B17" s="73" t="s">
        <v>261</v>
      </c>
      <c r="C17" s="74" t="s">
        <v>199</v>
      </c>
      <c r="D17" s="73" t="s">
        <v>70</v>
      </c>
    </row>
    <row r="18" spans="2:4" ht="12.75">
      <c r="B18" s="73" t="s">
        <v>261</v>
      </c>
      <c r="C18" s="74" t="s">
        <v>264</v>
      </c>
      <c r="D18" s="73" t="s">
        <v>71</v>
      </c>
    </row>
    <row r="19" spans="2:4" ht="12.75">
      <c r="B19" s="73" t="s">
        <v>261</v>
      </c>
      <c r="C19" s="74" t="s">
        <v>233</v>
      </c>
      <c r="D19" s="73" t="s">
        <v>71</v>
      </c>
    </row>
    <row r="20" spans="2:4" ht="12.75">
      <c r="B20" s="73" t="s">
        <v>261</v>
      </c>
      <c r="C20" s="74" t="s">
        <v>143</v>
      </c>
      <c r="D20" s="73" t="s">
        <v>70</v>
      </c>
    </row>
    <row r="21" spans="2:4" ht="12.75">
      <c r="B21" s="73" t="s">
        <v>261</v>
      </c>
      <c r="C21" s="74" t="s">
        <v>235</v>
      </c>
      <c r="D21" s="73" t="s">
        <v>71</v>
      </c>
    </row>
    <row r="22" spans="2:4" ht="12.75">
      <c r="B22" s="73" t="s">
        <v>261</v>
      </c>
      <c r="C22" s="74" t="s">
        <v>236</v>
      </c>
      <c r="D22" s="73" t="s">
        <v>71</v>
      </c>
    </row>
    <row r="23" spans="2:4" ht="12.75">
      <c r="B23" s="73" t="s">
        <v>261</v>
      </c>
      <c r="C23" s="75" t="s">
        <v>252</v>
      </c>
      <c r="D23" s="73" t="s">
        <v>71</v>
      </c>
    </row>
    <row r="24" spans="2:4" ht="12.75">
      <c r="B24" s="73" t="s">
        <v>261</v>
      </c>
      <c r="C24" s="75" t="s">
        <v>265</v>
      </c>
      <c r="D24" s="73" t="s">
        <v>137</v>
      </c>
    </row>
    <row r="25" spans="2:4" ht="12.75">
      <c r="B25" s="73" t="s">
        <v>261</v>
      </c>
      <c r="C25" s="75" t="s">
        <v>266</v>
      </c>
      <c r="D25" s="73" t="s">
        <v>137</v>
      </c>
    </row>
    <row r="26" spans="2:4" ht="12.75">
      <c r="B26" s="73" t="s">
        <v>261</v>
      </c>
      <c r="C26" s="75" t="s">
        <v>325</v>
      </c>
      <c r="D26" s="73" t="s">
        <v>137</v>
      </c>
    </row>
    <row r="27" spans="2:4" ht="12.75">
      <c r="B27" s="73" t="s">
        <v>261</v>
      </c>
      <c r="C27" s="75" t="s">
        <v>237</v>
      </c>
      <c r="D27" s="73" t="s">
        <v>137</v>
      </c>
    </row>
    <row r="28" spans="1:4" ht="12.75">
      <c r="A28" s="71"/>
      <c r="B28" s="73" t="s">
        <v>261</v>
      </c>
      <c r="C28" s="75" t="s">
        <v>15</v>
      </c>
      <c r="D28" s="73" t="s">
        <v>137</v>
      </c>
    </row>
    <row r="29" spans="1:4" ht="12.75">
      <c r="A29" s="71"/>
      <c r="B29" s="73" t="s">
        <v>261</v>
      </c>
      <c r="C29" s="75" t="s">
        <v>138</v>
      </c>
      <c r="D29" s="73" t="s">
        <v>137</v>
      </c>
    </row>
    <row r="30" spans="1:4" ht="12.75">
      <c r="A30" s="71"/>
      <c r="B30" s="73" t="s">
        <v>261</v>
      </c>
      <c r="C30" s="75" t="s">
        <v>16</v>
      </c>
      <c r="D30" s="73" t="s">
        <v>137</v>
      </c>
    </row>
    <row r="31" spans="1:4" ht="12.75">
      <c r="A31" s="71"/>
      <c r="B31" s="73" t="s">
        <v>261</v>
      </c>
      <c r="C31" s="75" t="s">
        <v>267</v>
      </c>
      <c r="D31" s="73" t="s">
        <v>137</v>
      </c>
    </row>
    <row r="32" spans="1:4" ht="12.75">
      <c r="A32" s="71"/>
      <c r="B32" s="73" t="s">
        <v>261</v>
      </c>
      <c r="C32" s="75" t="s">
        <v>268</v>
      </c>
      <c r="D32" s="73" t="s">
        <v>137</v>
      </c>
    </row>
    <row r="33" spans="1:4" ht="12.75">
      <c r="A33" s="71"/>
      <c r="B33" s="73" t="s">
        <v>261</v>
      </c>
      <c r="C33" s="75" t="s">
        <v>139</v>
      </c>
      <c r="D33" s="73" t="s">
        <v>137</v>
      </c>
    </row>
    <row r="34" spans="1:4" ht="12.75">
      <c r="A34" s="71"/>
      <c r="B34" s="73" t="s">
        <v>261</v>
      </c>
      <c r="C34" s="75" t="s">
        <v>140</v>
      </c>
      <c r="D34" s="73" t="s">
        <v>137</v>
      </c>
    </row>
    <row r="35" spans="1:4" ht="12.75">
      <c r="A35" s="71"/>
      <c r="B35" s="73" t="s">
        <v>261</v>
      </c>
      <c r="C35" s="75" t="s">
        <v>17</v>
      </c>
      <c r="D35" s="73" t="s">
        <v>137</v>
      </c>
    </row>
    <row r="36" spans="1:4" ht="12.75">
      <c r="A36" s="71"/>
      <c r="B36" s="73" t="s">
        <v>261</v>
      </c>
      <c r="C36" s="75" t="s">
        <v>18</v>
      </c>
      <c r="D36" s="73" t="s">
        <v>137</v>
      </c>
    </row>
    <row r="37" spans="1:4" ht="12.75">
      <c r="A37" s="71"/>
      <c r="B37" s="73" t="s">
        <v>261</v>
      </c>
      <c r="C37" s="75" t="s">
        <v>19</v>
      </c>
      <c r="D37" s="73" t="s">
        <v>137</v>
      </c>
    </row>
    <row r="38" spans="1:4" ht="12.75">
      <c r="A38" s="71"/>
      <c r="B38" s="73" t="s">
        <v>261</v>
      </c>
      <c r="C38" s="75" t="s">
        <v>141</v>
      </c>
      <c r="D38" s="73" t="s">
        <v>137</v>
      </c>
    </row>
    <row r="39" spans="1:4" ht="12.75">
      <c r="A39" s="71"/>
      <c r="B39" s="73" t="s">
        <v>261</v>
      </c>
      <c r="C39" s="75" t="s">
        <v>269</v>
      </c>
      <c r="D39" s="73" t="s">
        <v>137</v>
      </c>
    </row>
    <row r="40" spans="2:4" ht="12.75">
      <c r="B40" s="73" t="s">
        <v>261</v>
      </c>
      <c r="C40" s="75" t="s">
        <v>20</v>
      </c>
      <c r="D40" s="73" t="s">
        <v>137</v>
      </c>
    </row>
    <row r="41" spans="1:4" s="77" customFormat="1" ht="12.75">
      <c r="A41" s="72"/>
      <c r="B41" s="73" t="s">
        <v>261</v>
      </c>
      <c r="C41" s="75" t="s">
        <v>21</v>
      </c>
      <c r="D41" s="73" t="s">
        <v>137</v>
      </c>
    </row>
    <row r="42" spans="2:4" ht="12.75">
      <c r="B42" s="73" t="s">
        <v>261</v>
      </c>
      <c r="C42" s="75" t="s">
        <v>270</v>
      </c>
      <c r="D42" s="73" t="s">
        <v>137</v>
      </c>
    </row>
    <row r="43" spans="2:4" ht="12.75">
      <c r="B43" s="73" t="s">
        <v>261</v>
      </c>
      <c r="C43" s="75" t="s">
        <v>22</v>
      </c>
      <c r="D43" s="73" t="s">
        <v>137</v>
      </c>
    </row>
    <row r="44" spans="2:4" ht="12.75">
      <c r="B44" s="73" t="s">
        <v>271</v>
      </c>
      <c r="C44" s="75" t="s">
        <v>271</v>
      </c>
      <c r="D44" s="73" t="s">
        <v>142</v>
      </c>
    </row>
    <row r="45" spans="2:4" ht="12.75">
      <c r="B45" s="73" t="s">
        <v>271</v>
      </c>
      <c r="C45" s="74" t="s">
        <v>24</v>
      </c>
      <c r="D45" s="73" t="s">
        <v>71</v>
      </c>
    </row>
    <row r="46" spans="2:4" ht="12.75">
      <c r="B46" s="73" t="s">
        <v>271</v>
      </c>
      <c r="C46" s="74" t="s">
        <v>25</v>
      </c>
      <c r="D46" s="73" t="s">
        <v>71</v>
      </c>
    </row>
    <row r="47" spans="2:4" ht="12.75">
      <c r="B47" s="73" t="s">
        <v>271</v>
      </c>
      <c r="C47" s="74" t="s">
        <v>272</v>
      </c>
      <c r="D47" s="73" t="s">
        <v>137</v>
      </c>
    </row>
    <row r="48" spans="2:4" ht="12.75">
      <c r="B48" s="73" t="s">
        <v>271</v>
      </c>
      <c r="C48" s="74" t="s">
        <v>318</v>
      </c>
      <c r="D48" s="73" t="s">
        <v>137</v>
      </c>
    </row>
    <row r="49" spans="2:4" ht="12.75">
      <c r="B49" s="73" t="s">
        <v>271</v>
      </c>
      <c r="C49" s="73" t="s">
        <v>23</v>
      </c>
      <c r="D49" s="73" t="s">
        <v>137</v>
      </c>
    </row>
    <row r="50" spans="1:4" ht="12.75">
      <c r="A50" s="71"/>
      <c r="B50" s="73" t="s">
        <v>271</v>
      </c>
      <c r="C50" s="73" t="s">
        <v>26</v>
      </c>
      <c r="D50" s="73" t="s">
        <v>137</v>
      </c>
    </row>
    <row r="51" spans="1:4" ht="12.75">
      <c r="A51" s="71"/>
      <c r="B51" s="73" t="s">
        <v>271</v>
      </c>
      <c r="C51" s="73" t="s">
        <v>27</v>
      </c>
      <c r="D51" s="73" t="s">
        <v>137</v>
      </c>
    </row>
    <row r="52" spans="1:4" ht="12.75">
      <c r="A52" s="71"/>
      <c r="B52" s="73" t="s">
        <v>273</v>
      </c>
      <c r="C52" s="73" t="s">
        <v>273</v>
      </c>
      <c r="D52" s="73" t="s">
        <v>142</v>
      </c>
    </row>
    <row r="53" spans="1:4" ht="12.75">
      <c r="A53" s="71"/>
      <c r="B53" s="73" t="s">
        <v>273</v>
      </c>
      <c r="C53" s="73" t="s">
        <v>31</v>
      </c>
      <c r="D53" s="73" t="s">
        <v>71</v>
      </c>
    </row>
    <row r="54" spans="1:4" ht="12.75">
      <c r="A54" s="71"/>
      <c r="B54" s="73" t="s">
        <v>273</v>
      </c>
      <c r="C54" s="73" t="s">
        <v>144</v>
      </c>
      <c r="D54" s="73" t="s">
        <v>137</v>
      </c>
    </row>
    <row r="55" spans="1:4" ht="12.75">
      <c r="A55" s="71"/>
      <c r="B55" s="73" t="s">
        <v>273</v>
      </c>
      <c r="C55" s="73" t="s">
        <v>146</v>
      </c>
      <c r="D55" s="73" t="s">
        <v>137</v>
      </c>
    </row>
    <row r="56" spans="1:4" ht="12.75">
      <c r="A56" s="71"/>
      <c r="B56" s="73" t="s">
        <v>273</v>
      </c>
      <c r="C56" s="73" t="s">
        <v>147</v>
      </c>
      <c r="D56" s="73" t="s">
        <v>137</v>
      </c>
    </row>
    <row r="57" spans="1:4" ht="12.75">
      <c r="A57" s="71"/>
      <c r="B57" s="73" t="s">
        <v>273</v>
      </c>
      <c r="C57" s="74" t="s">
        <v>148</v>
      </c>
      <c r="D57" s="73" t="s">
        <v>137</v>
      </c>
    </row>
    <row r="58" spans="1:4" ht="12.75">
      <c r="A58" s="71"/>
      <c r="B58" s="73" t="s">
        <v>273</v>
      </c>
      <c r="C58" s="73" t="s">
        <v>297</v>
      </c>
      <c r="D58" s="73" t="s">
        <v>137</v>
      </c>
    </row>
    <row r="59" spans="1:4" ht="12.75">
      <c r="A59" s="71"/>
      <c r="B59" s="73" t="s">
        <v>273</v>
      </c>
      <c r="C59" s="73" t="s">
        <v>149</v>
      </c>
      <c r="D59" s="73" t="s">
        <v>137</v>
      </c>
    </row>
    <row r="60" spans="1:4" ht="12.75">
      <c r="A60" s="71"/>
      <c r="B60" s="73" t="s">
        <v>273</v>
      </c>
      <c r="C60" s="73" t="s">
        <v>150</v>
      </c>
      <c r="D60" s="73" t="s">
        <v>137</v>
      </c>
    </row>
    <row r="61" spans="1:4" ht="12.75">
      <c r="A61" s="71"/>
      <c r="B61" s="73" t="s">
        <v>273</v>
      </c>
      <c r="C61" s="73" t="s">
        <v>274</v>
      </c>
      <c r="D61" s="73" t="s">
        <v>137</v>
      </c>
    </row>
    <row r="62" spans="1:4" ht="12.75">
      <c r="A62" s="71"/>
      <c r="B62" s="73" t="s">
        <v>273</v>
      </c>
      <c r="C62" s="73" t="s">
        <v>151</v>
      </c>
      <c r="D62" s="73" t="s">
        <v>137</v>
      </c>
    </row>
    <row r="63" spans="1:4" ht="12.75">
      <c r="A63" s="71"/>
      <c r="B63" s="73" t="s">
        <v>273</v>
      </c>
      <c r="C63" s="73" t="s">
        <v>152</v>
      </c>
      <c r="D63" s="73" t="s">
        <v>137</v>
      </c>
    </row>
    <row r="64" spans="1:4" ht="12.75">
      <c r="A64" s="71"/>
      <c r="B64" s="73" t="s">
        <v>273</v>
      </c>
      <c r="C64" s="73" t="s">
        <v>153</v>
      </c>
      <c r="D64" s="73" t="s">
        <v>137</v>
      </c>
    </row>
    <row r="65" spans="1:4" ht="12.75">
      <c r="A65" s="71"/>
      <c r="B65" s="73" t="s">
        <v>273</v>
      </c>
      <c r="C65" s="73" t="s">
        <v>28</v>
      </c>
      <c r="D65" s="73" t="s">
        <v>137</v>
      </c>
    </row>
    <row r="66" spans="1:4" ht="12.75">
      <c r="A66" s="71"/>
      <c r="B66" s="73" t="s">
        <v>273</v>
      </c>
      <c r="C66" s="73" t="s">
        <v>154</v>
      </c>
      <c r="D66" s="73" t="s">
        <v>137</v>
      </c>
    </row>
    <row r="67" spans="1:4" ht="12.75">
      <c r="A67" s="71"/>
      <c r="B67" s="73" t="s">
        <v>273</v>
      </c>
      <c r="C67" s="73" t="s">
        <v>29</v>
      </c>
      <c r="D67" s="73" t="s">
        <v>137</v>
      </c>
    </row>
    <row r="68" spans="1:4" ht="12.75">
      <c r="A68" s="71"/>
      <c r="B68" s="73" t="s">
        <v>273</v>
      </c>
      <c r="C68" s="73" t="s">
        <v>275</v>
      </c>
      <c r="D68" s="73" t="s">
        <v>137</v>
      </c>
    </row>
    <row r="69" spans="1:4" ht="12.75">
      <c r="A69" s="71"/>
      <c r="B69" s="73" t="s">
        <v>273</v>
      </c>
      <c r="C69" s="73" t="s">
        <v>155</v>
      </c>
      <c r="D69" s="73" t="s">
        <v>137</v>
      </c>
    </row>
    <row r="70" spans="1:4" ht="12.75">
      <c r="A70" s="71"/>
      <c r="B70" s="73" t="s">
        <v>273</v>
      </c>
      <c r="C70" s="73" t="s">
        <v>156</v>
      </c>
      <c r="D70" s="73" t="s">
        <v>137</v>
      </c>
    </row>
    <row r="71" spans="1:4" ht="12.75">
      <c r="A71" s="71"/>
      <c r="B71" s="73" t="s">
        <v>273</v>
      </c>
      <c r="C71" s="73" t="s">
        <v>157</v>
      </c>
      <c r="D71" s="73" t="s">
        <v>137</v>
      </c>
    </row>
    <row r="72" spans="1:4" ht="12.75">
      <c r="A72" s="71"/>
      <c r="B72" s="73" t="s">
        <v>273</v>
      </c>
      <c r="C72" s="73" t="s">
        <v>158</v>
      </c>
      <c r="D72" s="73" t="s">
        <v>137</v>
      </c>
    </row>
    <row r="73" spans="1:4" ht="12.75">
      <c r="A73" s="71"/>
      <c r="B73" s="73" t="s">
        <v>273</v>
      </c>
      <c r="C73" s="73" t="s">
        <v>159</v>
      </c>
      <c r="D73" s="73" t="s">
        <v>137</v>
      </c>
    </row>
    <row r="74" spans="1:4" ht="12.75">
      <c r="A74" s="71"/>
      <c r="B74" s="73" t="s">
        <v>273</v>
      </c>
      <c r="C74" s="73" t="s">
        <v>30</v>
      </c>
      <c r="D74" s="73" t="s">
        <v>137</v>
      </c>
    </row>
    <row r="75" spans="1:4" ht="12.75">
      <c r="A75" s="71"/>
      <c r="B75" s="73" t="s">
        <v>273</v>
      </c>
      <c r="C75" s="73" t="s">
        <v>160</v>
      </c>
      <c r="D75" s="73" t="s">
        <v>137</v>
      </c>
    </row>
    <row r="76" spans="1:4" ht="12.75">
      <c r="A76" s="71"/>
      <c r="B76" s="73" t="s">
        <v>273</v>
      </c>
      <c r="C76" s="73" t="s">
        <v>161</v>
      </c>
      <c r="D76" s="73" t="s">
        <v>137</v>
      </c>
    </row>
    <row r="77" spans="1:4" ht="12.75">
      <c r="A77" s="71"/>
      <c r="B77" s="73" t="s">
        <v>273</v>
      </c>
      <c r="C77" s="73" t="s">
        <v>162</v>
      </c>
      <c r="D77" s="73" t="s">
        <v>137</v>
      </c>
    </row>
    <row r="78" spans="1:4" ht="12.75">
      <c r="A78" s="71"/>
      <c r="B78" s="73" t="s">
        <v>273</v>
      </c>
      <c r="C78" s="73" t="s">
        <v>163</v>
      </c>
      <c r="D78" s="73" t="s">
        <v>137</v>
      </c>
    </row>
    <row r="79" spans="1:4" ht="12.75">
      <c r="A79" s="71"/>
      <c r="B79" s="73" t="s">
        <v>273</v>
      </c>
      <c r="C79" s="73" t="s">
        <v>32</v>
      </c>
      <c r="D79" s="73" t="s">
        <v>137</v>
      </c>
    </row>
    <row r="80" spans="1:4" ht="12.75">
      <c r="A80" s="71"/>
      <c r="B80" s="73" t="s">
        <v>273</v>
      </c>
      <c r="C80" s="73" t="s">
        <v>276</v>
      </c>
      <c r="D80" s="73" t="s">
        <v>137</v>
      </c>
    </row>
    <row r="81" spans="1:4" ht="12.75">
      <c r="A81" s="71"/>
      <c r="B81" s="73" t="s">
        <v>273</v>
      </c>
      <c r="C81" s="73" t="s">
        <v>164</v>
      </c>
      <c r="D81" s="73" t="s">
        <v>137</v>
      </c>
    </row>
    <row r="82" spans="1:4" ht="12.75">
      <c r="A82" s="71"/>
      <c r="B82" s="73" t="s">
        <v>273</v>
      </c>
      <c r="C82" s="73" t="s">
        <v>165</v>
      </c>
      <c r="D82" s="73" t="s">
        <v>137</v>
      </c>
    </row>
    <row r="83" spans="1:4" ht="12.75">
      <c r="A83" s="71"/>
      <c r="B83" s="73" t="s">
        <v>166</v>
      </c>
      <c r="C83" s="73" t="s">
        <v>166</v>
      </c>
      <c r="D83" s="73" t="s">
        <v>142</v>
      </c>
    </row>
    <row r="84" spans="1:4" ht="12.75">
      <c r="A84" s="71"/>
      <c r="B84" s="73" t="s">
        <v>166</v>
      </c>
      <c r="C84" s="73" t="s">
        <v>277</v>
      </c>
      <c r="D84" s="73" t="s">
        <v>71</v>
      </c>
    </row>
    <row r="85" spans="1:4" ht="12.75">
      <c r="A85" s="71"/>
      <c r="B85" s="73" t="s">
        <v>166</v>
      </c>
      <c r="C85" s="73" t="s">
        <v>316</v>
      </c>
      <c r="D85" s="73" t="s">
        <v>71</v>
      </c>
    </row>
    <row r="86" spans="1:4" ht="12.75">
      <c r="A86" s="71"/>
      <c r="B86" s="73" t="s">
        <v>166</v>
      </c>
      <c r="C86" s="73" t="s">
        <v>256</v>
      </c>
      <c r="D86" s="73" t="s">
        <v>71</v>
      </c>
    </row>
    <row r="87" spans="1:4" ht="12.75">
      <c r="A87" s="71"/>
      <c r="B87" s="73" t="s">
        <v>166</v>
      </c>
      <c r="C87" s="73" t="s">
        <v>167</v>
      </c>
      <c r="D87" s="73" t="s">
        <v>137</v>
      </c>
    </row>
    <row r="88" spans="1:4" ht="12.75">
      <c r="A88" s="71"/>
      <c r="B88" s="73" t="s">
        <v>281</v>
      </c>
      <c r="C88" s="73" t="s">
        <v>281</v>
      </c>
      <c r="D88" s="73" t="s">
        <v>142</v>
      </c>
    </row>
    <row r="89" spans="1:4" ht="12.75">
      <c r="A89" s="71"/>
      <c r="B89" s="73" t="s">
        <v>281</v>
      </c>
      <c r="C89" s="73" t="s">
        <v>330</v>
      </c>
      <c r="D89" s="73" t="s">
        <v>71</v>
      </c>
    </row>
    <row r="90" spans="1:4" ht="12.75">
      <c r="A90" s="71"/>
      <c r="B90" s="73" t="s">
        <v>281</v>
      </c>
      <c r="C90" s="73" t="s">
        <v>302</v>
      </c>
      <c r="D90" s="73" t="s">
        <v>71</v>
      </c>
    </row>
    <row r="91" spans="1:4" ht="12.75">
      <c r="A91" s="71"/>
      <c r="B91" s="73" t="s">
        <v>281</v>
      </c>
      <c r="C91" s="73" t="s">
        <v>282</v>
      </c>
      <c r="D91" s="73" t="s">
        <v>71</v>
      </c>
    </row>
    <row r="92" spans="1:4" ht="12.75">
      <c r="A92" s="71"/>
      <c r="B92" s="73" t="s">
        <v>281</v>
      </c>
      <c r="C92" s="73" t="s">
        <v>43</v>
      </c>
      <c r="D92" s="73" t="s">
        <v>71</v>
      </c>
    </row>
    <row r="93" spans="1:4" ht="12.75">
      <c r="A93" s="71"/>
      <c r="B93" s="73" t="s">
        <v>281</v>
      </c>
      <c r="C93" s="73" t="s">
        <v>168</v>
      </c>
      <c r="D93" s="73" t="s">
        <v>71</v>
      </c>
    </row>
    <row r="94" spans="1:4" ht="12.75">
      <c r="A94" s="71"/>
      <c r="B94" s="73" t="s">
        <v>281</v>
      </c>
      <c r="C94" s="73" t="s">
        <v>169</v>
      </c>
      <c r="D94" s="73" t="s">
        <v>70</v>
      </c>
    </row>
    <row r="95" spans="1:4" ht="12.75">
      <c r="A95" s="71"/>
      <c r="B95" s="73" t="s">
        <v>281</v>
      </c>
      <c r="C95" s="73" t="s">
        <v>257</v>
      </c>
      <c r="D95" s="73" t="s">
        <v>137</v>
      </c>
    </row>
    <row r="96" spans="1:4" ht="12.75">
      <c r="A96" s="71"/>
      <c r="B96" s="73" t="s">
        <v>281</v>
      </c>
      <c r="C96" s="73" t="s">
        <v>170</v>
      </c>
      <c r="D96" s="73" t="s">
        <v>137</v>
      </c>
    </row>
    <row r="97" spans="1:4" ht="12.75">
      <c r="A97" s="71"/>
      <c r="B97" s="73" t="s">
        <v>281</v>
      </c>
      <c r="C97" s="74" t="s">
        <v>283</v>
      </c>
      <c r="D97" s="73" t="s">
        <v>137</v>
      </c>
    </row>
    <row r="98" spans="1:4" ht="12.75">
      <c r="A98" s="71"/>
      <c r="B98" s="73" t="s">
        <v>281</v>
      </c>
      <c r="C98" s="74" t="s">
        <v>36</v>
      </c>
      <c r="D98" s="73" t="s">
        <v>137</v>
      </c>
    </row>
    <row r="99" spans="1:4" ht="12.75">
      <c r="A99" s="71"/>
      <c r="B99" s="73" t="s">
        <v>281</v>
      </c>
      <c r="C99" s="74" t="s">
        <v>37</v>
      </c>
      <c r="D99" s="73" t="s">
        <v>137</v>
      </c>
    </row>
    <row r="100" spans="1:4" ht="12.75">
      <c r="A100" s="71"/>
      <c r="B100" s="73" t="s">
        <v>281</v>
      </c>
      <c r="C100" s="74" t="s">
        <v>39</v>
      </c>
      <c r="D100" s="73" t="s">
        <v>137</v>
      </c>
    </row>
    <row r="101" spans="1:4" ht="12.75">
      <c r="A101" s="71"/>
      <c r="B101" s="73" t="s">
        <v>281</v>
      </c>
      <c r="C101" s="74" t="s">
        <v>40</v>
      </c>
      <c r="D101" s="73" t="s">
        <v>137</v>
      </c>
    </row>
    <row r="102" spans="1:4" ht="12.75">
      <c r="A102" s="71"/>
      <c r="B102" s="73" t="s">
        <v>281</v>
      </c>
      <c r="C102" s="73" t="s">
        <v>41</v>
      </c>
      <c r="D102" s="73" t="s">
        <v>137</v>
      </c>
    </row>
    <row r="103" spans="2:4" ht="12.75">
      <c r="B103" s="73" t="s">
        <v>281</v>
      </c>
      <c r="C103" s="73" t="s">
        <v>42</v>
      </c>
      <c r="D103" s="73" t="s">
        <v>137</v>
      </c>
    </row>
    <row r="104" spans="2:4" ht="12.75">
      <c r="B104" s="73" t="s">
        <v>281</v>
      </c>
      <c r="C104" s="73" t="s">
        <v>171</v>
      </c>
      <c r="D104" s="73" t="s">
        <v>137</v>
      </c>
    </row>
    <row r="105" spans="2:4" ht="12.75">
      <c r="B105" s="73" t="s">
        <v>281</v>
      </c>
      <c r="C105" s="73" t="s">
        <v>44</v>
      </c>
      <c r="D105" s="73" t="s">
        <v>137</v>
      </c>
    </row>
    <row r="106" spans="2:4" ht="12.75">
      <c r="B106" s="73" t="s">
        <v>54</v>
      </c>
      <c r="C106" s="73" t="s">
        <v>54</v>
      </c>
      <c r="D106" s="73" t="s">
        <v>142</v>
      </c>
    </row>
    <row r="107" spans="2:4" ht="12.75">
      <c r="B107" s="73" t="s">
        <v>54</v>
      </c>
      <c r="C107" s="73" t="s">
        <v>254</v>
      </c>
      <c r="D107" s="73" t="s">
        <v>137</v>
      </c>
    </row>
    <row r="108" spans="2:4" ht="12.75">
      <c r="B108" s="73" t="s">
        <v>54</v>
      </c>
      <c r="C108" s="73" t="s">
        <v>172</v>
      </c>
      <c r="D108" s="73" t="s">
        <v>137</v>
      </c>
    </row>
    <row r="109" spans="2:4" ht="12.75">
      <c r="B109" s="73" t="s">
        <v>173</v>
      </c>
      <c r="C109" s="73" t="s">
        <v>174</v>
      </c>
      <c r="D109" s="73" t="s">
        <v>142</v>
      </c>
    </row>
    <row r="110" spans="2:4" ht="12.75">
      <c r="B110" s="73" t="s">
        <v>173</v>
      </c>
      <c r="C110" s="73" t="s">
        <v>284</v>
      </c>
      <c r="D110" s="73" t="s">
        <v>71</v>
      </c>
    </row>
    <row r="111" spans="2:4" ht="12.75">
      <c r="B111" s="73" t="s">
        <v>173</v>
      </c>
      <c r="C111" s="73" t="s">
        <v>61</v>
      </c>
      <c r="D111" s="73" t="s">
        <v>71</v>
      </c>
    </row>
    <row r="112" spans="2:4" ht="12.75">
      <c r="B112" s="73" t="s">
        <v>173</v>
      </c>
      <c r="C112" s="73" t="s">
        <v>62</v>
      </c>
      <c r="D112" s="73" t="s">
        <v>71</v>
      </c>
    </row>
    <row r="113" spans="2:4" ht="12.75">
      <c r="B113" s="73" t="s">
        <v>173</v>
      </c>
      <c r="C113" s="73" t="s">
        <v>285</v>
      </c>
      <c r="D113" s="73" t="s">
        <v>71</v>
      </c>
    </row>
    <row r="114" spans="2:4" ht="12.75">
      <c r="B114" s="73" t="s">
        <v>173</v>
      </c>
      <c r="C114" s="73" t="s">
        <v>175</v>
      </c>
      <c r="D114" s="73" t="s">
        <v>70</v>
      </c>
    </row>
    <row r="115" spans="2:4" ht="12.75">
      <c r="B115" s="73" t="s">
        <v>173</v>
      </c>
      <c r="C115" s="73" t="s">
        <v>286</v>
      </c>
      <c r="D115" s="73" t="s">
        <v>71</v>
      </c>
    </row>
    <row r="116" spans="2:4" ht="12.75">
      <c r="B116" s="73" t="s">
        <v>173</v>
      </c>
      <c r="C116" s="73" t="s">
        <v>176</v>
      </c>
      <c r="D116" s="73" t="s">
        <v>71</v>
      </c>
    </row>
    <row r="117" spans="2:4" ht="12.75">
      <c r="B117" s="73" t="s">
        <v>173</v>
      </c>
      <c r="C117" s="74" t="s">
        <v>177</v>
      </c>
      <c r="D117" s="73" t="s">
        <v>137</v>
      </c>
    </row>
    <row r="118" spans="1:4" ht="12.75">
      <c r="A118" s="71"/>
      <c r="B118" s="73" t="s">
        <v>173</v>
      </c>
      <c r="C118" s="74" t="s">
        <v>178</v>
      </c>
      <c r="D118" s="73" t="s">
        <v>137</v>
      </c>
    </row>
    <row r="119" spans="1:4" ht="12.75">
      <c r="A119" s="71"/>
      <c r="B119" s="73" t="s">
        <v>173</v>
      </c>
      <c r="C119" s="74" t="s">
        <v>179</v>
      </c>
      <c r="D119" s="73" t="s">
        <v>137</v>
      </c>
    </row>
    <row r="120" spans="1:4" ht="12.75">
      <c r="A120" s="71"/>
      <c r="B120" s="73" t="s">
        <v>173</v>
      </c>
      <c r="C120" s="74" t="s">
        <v>63</v>
      </c>
      <c r="D120" s="73" t="s">
        <v>137</v>
      </c>
    </row>
    <row r="121" spans="1:4" ht="12.75">
      <c r="A121" s="71"/>
      <c r="B121" s="73" t="s">
        <v>173</v>
      </c>
      <c r="C121" s="74" t="s">
        <v>251</v>
      </c>
      <c r="D121" s="73" t="s">
        <v>137</v>
      </c>
    </row>
    <row r="122" spans="1:4" ht="12.75">
      <c r="A122" s="71"/>
      <c r="B122" s="73" t="s">
        <v>173</v>
      </c>
      <c r="C122" s="74" t="s">
        <v>180</v>
      </c>
      <c r="D122" s="73" t="s">
        <v>137</v>
      </c>
    </row>
    <row r="123" spans="1:4" ht="12.75">
      <c r="A123" s="71"/>
      <c r="B123" s="73" t="s">
        <v>287</v>
      </c>
      <c r="C123" s="74" t="s">
        <v>287</v>
      </c>
      <c r="D123" s="73" t="s">
        <v>142</v>
      </c>
    </row>
    <row r="124" spans="1:4" ht="12.75">
      <c r="A124" s="71"/>
      <c r="B124" s="73" t="s">
        <v>287</v>
      </c>
      <c r="C124" s="74" t="s">
        <v>288</v>
      </c>
      <c r="D124" s="73" t="s">
        <v>181</v>
      </c>
    </row>
    <row r="125" spans="1:4" ht="12.75">
      <c r="A125" s="71"/>
      <c r="B125" s="73" t="s">
        <v>287</v>
      </c>
      <c r="C125" s="73" t="s">
        <v>65</v>
      </c>
      <c r="D125" s="73" t="s">
        <v>137</v>
      </c>
    </row>
    <row r="126" spans="1:4" ht="12.75">
      <c r="A126" s="71"/>
      <c r="B126" s="73" t="s">
        <v>287</v>
      </c>
      <c r="C126" s="73" t="s">
        <v>182</v>
      </c>
      <c r="D126" s="73" t="s">
        <v>137</v>
      </c>
    </row>
    <row r="127" spans="1:4" ht="12.75">
      <c r="A127" s="71"/>
      <c r="B127" s="73" t="s">
        <v>287</v>
      </c>
      <c r="C127" s="73" t="s">
        <v>66</v>
      </c>
      <c r="D127" s="73" t="s">
        <v>137</v>
      </c>
    </row>
    <row r="128" spans="1:4" ht="12.75">
      <c r="A128" s="71"/>
      <c r="B128" s="73" t="s">
        <v>287</v>
      </c>
      <c r="C128" s="73" t="s">
        <v>67</v>
      </c>
      <c r="D128" s="73" t="s">
        <v>137</v>
      </c>
    </row>
    <row r="129" spans="1:4" ht="12.75">
      <c r="A129" s="71"/>
      <c r="B129" s="73" t="s">
        <v>287</v>
      </c>
      <c r="C129" s="73" t="s">
        <v>35</v>
      </c>
      <c r="D129" s="73" t="s">
        <v>137</v>
      </c>
    </row>
    <row r="130" spans="1:4" ht="12.75">
      <c r="A130" s="71"/>
      <c r="B130" s="73" t="s">
        <v>289</v>
      </c>
      <c r="C130" s="73" t="s">
        <v>289</v>
      </c>
      <c r="D130" s="73" t="s">
        <v>142</v>
      </c>
    </row>
    <row r="131" spans="1:4" ht="12.75">
      <c r="A131" s="71"/>
      <c r="B131" s="73" t="s">
        <v>289</v>
      </c>
      <c r="C131" s="73" t="s">
        <v>33</v>
      </c>
      <c r="D131" s="73" t="s">
        <v>137</v>
      </c>
    </row>
    <row r="132" spans="1:4" ht="12.75">
      <c r="A132" s="71"/>
      <c r="B132" s="73" t="s">
        <v>289</v>
      </c>
      <c r="C132" s="74" t="s">
        <v>34</v>
      </c>
      <c r="D132" s="73" t="s">
        <v>137</v>
      </c>
    </row>
    <row r="133" spans="1:4" ht="12.75">
      <c r="A133" s="71"/>
      <c r="B133" s="73" t="s">
        <v>289</v>
      </c>
      <c r="C133" s="73" t="s">
        <v>183</v>
      </c>
      <c r="D133" s="73" t="s">
        <v>137</v>
      </c>
    </row>
    <row r="134" spans="1:4" ht="12.75">
      <c r="A134" s="71"/>
      <c r="B134" s="73" t="s">
        <v>289</v>
      </c>
      <c r="C134" s="73" t="s">
        <v>46</v>
      </c>
      <c r="D134" s="73" t="s">
        <v>137</v>
      </c>
    </row>
    <row r="135" spans="1:4" ht="12.75">
      <c r="A135" s="71"/>
      <c r="B135" s="73" t="s">
        <v>184</v>
      </c>
      <c r="C135" s="73" t="s">
        <v>258</v>
      </c>
      <c r="D135" s="73" t="s">
        <v>142</v>
      </c>
    </row>
    <row r="136" spans="1:4" ht="12.75">
      <c r="A136" s="71"/>
      <c r="B136" s="73" t="s">
        <v>184</v>
      </c>
      <c r="C136" s="73" t="s">
        <v>290</v>
      </c>
      <c r="D136" s="73" t="s">
        <v>71</v>
      </c>
    </row>
    <row r="137" spans="1:4" ht="12.75">
      <c r="A137" s="71"/>
      <c r="B137" s="73" t="s">
        <v>184</v>
      </c>
      <c r="C137" s="73" t="s">
        <v>312</v>
      </c>
      <c r="D137" s="73" t="s">
        <v>71</v>
      </c>
    </row>
    <row r="138" spans="1:4" ht="12.75">
      <c r="A138" s="71"/>
      <c r="B138" s="73" t="s">
        <v>184</v>
      </c>
      <c r="C138" s="73" t="s">
        <v>186</v>
      </c>
      <c r="D138" s="73" t="s">
        <v>137</v>
      </c>
    </row>
    <row r="139" spans="1:4" ht="12.75">
      <c r="A139" s="71"/>
      <c r="B139" s="73" t="s">
        <v>184</v>
      </c>
      <c r="C139" s="73" t="s">
        <v>291</v>
      </c>
      <c r="D139" s="73" t="s">
        <v>137</v>
      </c>
    </row>
    <row r="140" spans="1:4" ht="12.75">
      <c r="A140" s="71"/>
      <c r="B140" s="73" t="s">
        <v>184</v>
      </c>
      <c r="C140" s="73" t="s">
        <v>48</v>
      </c>
      <c r="D140" s="73" t="s">
        <v>137</v>
      </c>
    </row>
    <row r="141" spans="1:4" ht="12.75">
      <c r="A141" s="71"/>
      <c r="B141" s="73" t="s">
        <v>184</v>
      </c>
      <c r="C141" s="74" t="s">
        <v>319</v>
      </c>
      <c r="D141" s="73" t="s">
        <v>137</v>
      </c>
    </row>
    <row r="142" spans="1:4" ht="12.75">
      <c r="A142" s="71"/>
      <c r="B142" s="73" t="s">
        <v>184</v>
      </c>
      <c r="C142" s="74" t="s">
        <v>315</v>
      </c>
      <c r="D142" s="73" t="s">
        <v>137</v>
      </c>
    </row>
    <row r="143" spans="1:4" ht="12.75">
      <c r="A143" s="71"/>
      <c r="B143" s="73" t="s">
        <v>184</v>
      </c>
      <c r="C143" s="74" t="s">
        <v>320</v>
      </c>
      <c r="D143" s="73" t="s">
        <v>137</v>
      </c>
    </row>
    <row r="144" spans="1:4" ht="12.75">
      <c r="A144" s="71"/>
      <c r="B144" s="73" t="s">
        <v>184</v>
      </c>
      <c r="C144" s="74" t="s">
        <v>321</v>
      </c>
      <c r="D144" s="73" t="s">
        <v>137</v>
      </c>
    </row>
    <row r="145" spans="1:4" ht="12.75">
      <c r="A145" s="71"/>
      <c r="B145" s="73" t="s">
        <v>322</v>
      </c>
      <c r="C145" s="73" t="s">
        <v>322</v>
      </c>
      <c r="D145" s="73" t="s">
        <v>142</v>
      </c>
    </row>
    <row r="146" spans="1:4" ht="12.75">
      <c r="A146" s="71"/>
      <c r="B146" s="73" t="s">
        <v>185</v>
      </c>
      <c r="C146" s="73" t="s">
        <v>185</v>
      </c>
      <c r="D146" s="73" t="s">
        <v>70</v>
      </c>
    </row>
    <row r="147" spans="1:4" ht="12.75">
      <c r="A147" s="71"/>
      <c r="B147" s="73" t="s">
        <v>292</v>
      </c>
      <c r="C147" s="74" t="s">
        <v>292</v>
      </c>
      <c r="D147" s="73" t="s">
        <v>142</v>
      </c>
    </row>
    <row r="148" spans="1:4" ht="12.75">
      <c r="A148" s="71"/>
      <c r="B148" s="73" t="s">
        <v>292</v>
      </c>
      <c r="C148" s="73" t="s">
        <v>255</v>
      </c>
      <c r="D148" s="73" t="s">
        <v>71</v>
      </c>
    </row>
    <row r="149" spans="1:4" ht="12.75">
      <c r="A149" s="71"/>
      <c r="B149" s="73" t="s">
        <v>292</v>
      </c>
      <c r="C149" s="73" t="s">
        <v>188</v>
      </c>
      <c r="D149" s="73" t="s">
        <v>71</v>
      </c>
    </row>
    <row r="150" spans="1:4" ht="12.75">
      <c r="A150" s="71"/>
      <c r="B150" s="73" t="s">
        <v>292</v>
      </c>
      <c r="C150" s="73" t="s">
        <v>189</v>
      </c>
      <c r="D150" s="73" t="s">
        <v>137</v>
      </c>
    </row>
    <row r="151" spans="1:4" ht="12.75">
      <c r="A151" s="71"/>
      <c r="B151" s="73" t="s">
        <v>292</v>
      </c>
      <c r="C151" s="73" t="s">
        <v>190</v>
      </c>
      <c r="D151" s="73" t="s">
        <v>137</v>
      </c>
    </row>
    <row r="152" spans="1:4" ht="12.75">
      <c r="A152" s="71"/>
      <c r="B152" s="73" t="s">
        <v>292</v>
      </c>
      <c r="C152" s="73" t="s">
        <v>45</v>
      </c>
      <c r="D152" s="73" t="s">
        <v>137</v>
      </c>
    </row>
    <row r="153" spans="1:4" ht="12.75">
      <c r="A153" s="71"/>
      <c r="B153" s="73" t="s">
        <v>292</v>
      </c>
      <c r="C153" s="73" t="s">
        <v>47</v>
      </c>
      <c r="D153" s="73" t="s">
        <v>137</v>
      </c>
    </row>
    <row r="154" spans="1:4" ht="12.75">
      <c r="A154" s="71"/>
      <c r="B154" s="73" t="s">
        <v>293</v>
      </c>
      <c r="C154" s="73" t="s">
        <v>294</v>
      </c>
      <c r="D154" s="73" t="s">
        <v>70</v>
      </c>
    </row>
    <row r="155" spans="1:4" ht="12.75">
      <c r="A155" s="71"/>
      <c r="B155" s="73" t="s">
        <v>293</v>
      </c>
      <c r="C155" s="73" t="s">
        <v>191</v>
      </c>
      <c r="D155" s="73" t="s">
        <v>71</v>
      </c>
    </row>
    <row r="156" spans="1:4" ht="12.75">
      <c r="A156" s="71"/>
      <c r="B156" s="73" t="s">
        <v>49</v>
      </c>
      <c r="C156" s="73" t="s">
        <v>49</v>
      </c>
      <c r="D156" s="73" t="s">
        <v>142</v>
      </c>
    </row>
    <row r="157" spans="1:4" ht="12.75">
      <c r="A157" s="71"/>
      <c r="B157" s="73" t="s">
        <v>49</v>
      </c>
      <c r="C157" s="73" t="s">
        <v>50</v>
      </c>
      <c r="D157" s="73" t="s">
        <v>71</v>
      </c>
    </row>
    <row r="158" spans="1:4" ht="12.75">
      <c r="A158" s="71"/>
      <c r="B158" s="73" t="s">
        <v>49</v>
      </c>
      <c r="C158" s="73" t="s">
        <v>192</v>
      </c>
      <c r="D158" s="73" t="s">
        <v>70</v>
      </c>
    </row>
    <row r="159" spans="1:4" ht="12.75">
      <c r="A159" s="71"/>
      <c r="B159" s="73" t="s">
        <v>49</v>
      </c>
      <c r="C159" s="73" t="s">
        <v>295</v>
      </c>
      <c r="D159" s="73" t="s">
        <v>70</v>
      </c>
    </row>
    <row r="160" spans="1:4" ht="12.75">
      <c r="A160" s="71"/>
      <c r="B160" s="73" t="s">
        <v>49</v>
      </c>
      <c r="C160" s="73" t="s">
        <v>296</v>
      </c>
      <c r="D160" s="73" t="s">
        <v>137</v>
      </c>
    </row>
    <row r="161" spans="1:4" ht="12.75">
      <c r="A161" s="71"/>
      <c r="B161" s="73" t="s">
        <v>51</v>
      </c>
      <c r="C161" s="73" t="s">
        <v>259</v>
      </c>
      <c r="D161" s="73" t="s">
        <v>142</v>
      </c>
    </row>
    <row r="162" spans="1:4" ht="12.75">
      <c r="A162" s="71"/>
      <c r="B162" s="73" t="s">
        <v>51</v>
      </c>
      <c r="C162" s="73" t="s">
        <v>303</v>
      </c>
      <c r="D162" s="73" t="s">
        <v>137</v>
      </c>
    </row>
    <row r="163" spans="1:4" ht="12.75">
      <c r="A163" s="71"/>
      <c r="B163" s="73" t="s">
        <v>51</v>
      </c>
      <c r="C163" s="73" t="s">
        <v>314</v>
      </c>
      <c r="D163" s="73" t="s">
        <v>71</v>
      </c>
    </row>
    <row r="164" spans="1:4" ht="12.75">
      <c r="A164" s="71"/>
      <c r="B164" s="73" t="s">
        <v>51</v>
      </c>
      <c r="C164" s="73" t="s">
        <v>52</v>
      </c>
      <c r="D164" s="73" t="s">
        <v>137</v>
      </c>
    </row>
    <row r="165" spans="1:4" ht="12.75">
      <c r="A165" s="71"/>
      <c r="B165" s="73" t="s">
        <v>51</v>
      </c>
      <c r="C165" s="74" t="s">
        <v>193</v>
      </c>
      <c r="D165" s="73" t="s">
        <v>137</v>
      </c>
    </row>
    <row r="166" spans="1:4" ht="12.75">
      <c r="A166" s="71"/>
      <c r="B166" s="73" t="s">
        <v>51</v>
      </c>
      <c r="C166" s="74" t="s">
        <v>53</v>
      </c>
      <c r="D166" s="73" t="s">
        <v>137</v>
      </c>
    </row>
    <row r="167" spans="1:4" ht="12.75">
      <c r="A167" s="71"/>
      <c r="B167" s="73" t="s">
        <v>51</v>
      </c>
      <c r="C167" s="74" t="s">
        <v>38</v>
      </c>
      <c r="D167" s="73" t="s">
        <v>137</v>
      </c>
    </row>
    <row r="168" spans="1:4" ht="12.75">
      <c r="A168" s="71"/>
      <c r="B168" s="73" t="s">
        <v>55</v>
      </c>
      <c r="C168" s="74" t="s">
        <v>194</v>
      </c>
      <c r="D168" s="73" t="s">
        <v>142</v>
      </c>
    </row>
    <row r="169" spans="1:4" ht="12.75">
      <c r="A169" s="71"/>
      <c r="B169" s="73" t="s">
        <v>55</v>
      </c>
      <c r="C169" s="74" t="s">
        <v>298</v>
      </c>
      <c r="D169" s="73" t="s">
        <v>71</v>
      </c>
    </row>
    <row r="170" spans="1:4" ht="12.75">
      <c r="A170" s="71"/>
      <c r="B170" s="73" t="s">
        <v>55</v>
      </c>
      <c r="C170" s="76" t="s">
        <v>56</v>
      </c>
      <c r="D170" s="73" t="s">
        <v>71</v>
      </c>
    </row>
    <row r="171" spans="1:4" ht="12.75">
      <c r="A171" s="71"/>
      <c r="B171" s="73" t="s">
        <v>55</v>
      </c>
      <c r="C171" s="74" t="s">
        <v>195</v>
      </c>
      <c r="D171" s="73" t="s">
        <v>71</v>
      </c>
    </row>
    <row r="172" spans="1:4" ht="12.75">
      <c r="A172" s="71"/>
      <c r="B172" s="73" t="s">
        <v>55</v>
      </c>
      <c r="C172" s="75" t="s">
        <v>196</v>
      </c>
      <c r="D172" s="73" t="s">
        <v>137</v>
      </c>
    </row>
    <row r="173" spans="1:4" ht="12.75">
      <c r="A173" s="71"/>
      <c r="B173" s="73" t="s">
        <v>55</v>
      </c>
      <c r="C173" s="73" t="s">
        <v>197</v>
      </c>
      <c r="D173" s="73" t="s">
        <v>137</v>
      </c>
    </row>
    <row r="174" spans="1:4" ht="12.75">
      <c r="A174" s="71"/>
      <c r="B174" s="73" t="s">
        <v>55</v>
      </c>
      <c r="C174" s="73" t="s">
        <v>198</v>
      </c>
      <c r="D174" s="73" t="s">
        <v>137</v>
      </c>
    </row>
    <row r="175" spans="1:4" ht="12.75">
      <c r="A175" s="71"/>
      <c r="B175" s="73" t="s">
        <v>57</v>
      </c>
      <c r="C175" s="73" t="s">
        <v>57</v>
      </c>
      <c r="D175" s="73" t="s">
        <v>142</v>
      </c>
    </row>
    <row r="176" spans="1:4" ht="12.75">
      <c r="A176" s="71"/>
      <c r="B176" s="73" t="s">
        <v>57</v>
      </c>
      <c r="C176" s="73" t="s">
        <v>260</v>
      </c>
      <c r="D176" s="73" t="s">
        <v>71</v>
      </c>
    </row>
    <row r="177" spans="1:4" ht="12.75">
      <c r="A177" s="71"/>
      <c r="B177" s="73" t="s">
        <v>57</v>
      </c>
      <c r="C177" s="73" t="s">
        <v>200</v>
      </c>
      <c r="D177" s="73" t="s">
        <v>71</v>
      </c>
    </row>
    <row r="178" spans="1:4" ht="12.75">
      <c r="A178" s="71"/>
      <c r="B178" s="73" t="s">
        <v>57</v>
      </c>
      <c r="C178" s="73" t="s">
        <v>201</v>
      </c>
      <c r="D178" s="73" t="s">
        <v>71</v>
      </c>
    </row>
    <row r="179" spans="1:4" ht="12.75">
      <c r="A179" s="71"/>
      <c r="B179" s="73" t="s">
        <v>57</v>
      </c>
      <c r="C179" s="74" t="s">
        <v>203</v>
      </c>
      <c r="D179" s="73" t="s">
        <v>71</v>
      </c>
    </row>
    <row r="180" spans="1:4" ht="12.75">
      <c r="A180" s="71"/>
      <c r="B180" s="73" t="s">
        <v>57</v>
      </c>
      <c r="C180" s="73" t="s">
        <v>313</v>
      </c>
      <c r="D180" s="73" t="s">
        <v>71</v>
      </c>
    </row>
    <row r="181" spans="1:4" ht="12.75">
      <c r="A181" s="71"/>
      <c r="B181" s="73" t="s">
        <v>57</v>
      </c>
      <c r="C181" s="73" t="s">
        <v>323</v>
      </c>
      <c r="D181" s="73" t="s">
        <v>71</v>
      </c>
    </row>
    <row r="182" spans="1:4" ht="12.75">
      <c r="A182" s="71"/>
      <c r="B182" s="73" t="s">
        <v>57</v>
      </c>
      <c r="C182" s="74" t="s">
        <v>205</v>
      </c>
      <c r="D182" s="73" t="s">
        <v>137</v>
      </c>
    </row>
    <row r="183" spans="1:4" ht="12.75">
      <c r="A183" s="71"/>
      <c r="B183" s="73" t="s">
        <v>57</v>
      </c>
      <c r="C183" s="74" t="s">
        <v>206</v>
      </c>
      <c r="D183" s="73" t="s">
        <v>137</v>
      </c>
    </row>
    <row r="184" spans="1:4" ht="12.75">
      <c r="A184" s="71"/>
      <c r="B184" s="73" t="s">
        <v>57</v>
      </c>
      <c r="C184" s="73" t="s">
        <v>58</v>
      </c>
      <c r="D184" s="73" t="s">
        <v>137</v>
      </c>
    </row>
    <row r="185" spans="1:4" ht="12.75">
      <c r="A185" s="71"/>
      <c r="B185" s="73" t="s">
        <v>57</v>
      </c>
      <c r="C185" s="73" t="s">
        <v>59</v>
      </c>
      <c r="D185" s="73" t="s">
        <v>137</v>
      </c>
    </row>
    <row r="186" spans="1:4" ht="12.75">
      <c r="A186" s="71"/>
      <c r="B186" s="73" t="s">
        <v>57</v>
      </c>
      <c r="C186" s="74" t="s">
        <v>207</v>
      </c>
      <c r="D186" s="73" t="s">
        <v>137</v>
      </c>
    </row>
    <row r="187" spans="1:4" ht="12.75">
      <c r="A187" s="71"/>
      <c r="B187" s="73" t="s">
        <v>57</v>
      </c>
      <c r="C187" s="113" t="s">
        <v>328</v>
      </c>
      <c r="D187" s="73" t="s">
        <v>329</v>
      </c>
    </row>
    <row r="188" spans="1:4" ht="12.75">
      <c r="A188" s="71"/>
      <c r="B188" s="73" t="s">
        <v>57</v>
      </c>
      <c r="C188" s="74" t="s">
        <v>299</v>
      </c>
      <c r="D188" s="73" t="s">
        <v>137</v>
      </c>
    </row>
    <row r="189" spans="1:4" ht="12.75">
      <c r="A189" s="71"/>
      <c r="B189" s="73" t="s">
        <v>57</v>
      </c>
      <c r="C189" s="73" t="s">
        <v>278</v>
      </c>
      <c r="D189" s="73" t="s">
        <v>137</v>
      </c>
    </row>
    <row r="190" spans="1:4" ht="12.75">
      <c r="A190" s="71"/>
      <c r="B190" s="73" t="s">
        <v>317</v>
      </c>
      <c r="C190" s="74" t="s">
        <v>317</v>
      </c>
      <c r="D190" s="73" t="s">
        <v>70</v>
      </c>
    </row>
    <row r="191" spans="1:4" ht="12.75">
      <c r="A191" s="71"/>
      <c r="B191" s="73" t="s">
        <v>208</v>
      </c>
      <c r="C191" s="74" t="s">
        <v>208</v>
      </c>
      <c r="D191" s="73" t="s">
        <v>142</v>
      </c>
    </row>
    <row r="192" spans="1:4" ht="12.75">
      <c r="A192" s="71"/>
      <c r="B192" s="73" t="s">
        <v>208</v>
      </c>
      <c r="C192" s="74" t="s">
        <v>209</v>
      </c>
      <c r="D192" s="73" t="s">
        <v>137</v>
      </c>
    </row>
    <row r="193" spans="1:4" ht="12.75">
      <c r="A193" s="71"/>
      <c r="B193" s="73" t="s">
        <v>279</v>
      </c>
      <c r="C193" s="74" t="s">
        <v>279</v>
      </c>
      <c r="D193" s="73" t="s">
        <v>70</v>
      </c>
    </row>
    <row r="194" spans="1:4" ht="12.75">
      <c r="A194" s="71"/>
      <c r="B194" s="73" t="s">
        <v>300</v>
      </c>
      <c r="C194" s="73" t="s">
        <v>300</v>
      </c>
      <c r="D194" s="73" t="s">
        <v>70</v>
      </c>
    </row>
    <row r="195" spans="1:4" ht="12.75">
      <c r="A195" s="71"/>
      <c r="B195" s="73" t="s">
        <v>280</v>
      </c>
      <c r="C195" s="73" t="s">
        <v>280</v>
      </c>
      <c r="D195" s="73" t="s">
        <v>70</v>
      </c>
    </row>
    <row r="196" spans="1:4" ht="12.75">
      <c r="A196" s="71"/>
      <c r="B196" s="73" t="s">
        <v>202</v>
      </c>
      <c r="C196" s="73" t="s">
        <v>202</v>
      </c>
      <c r="D196" s="73" t="s">
        <v>142</v>
      </c>
    </row>
    <row r="197" spans="1:4" ht="12.75">
      <c r="A197" s="71"/>
      <c r="B197" s="73" t="s">
        <v>301</v>
      </c>
      <c r="C197" s="73" t="s">
        <v>301</v>
      </c>
      <c r="D197" s="73" t="s">
        <v>70</v>
      </c>
    </row>
    <row r="198" spans="1:4" ht="12.75">
      <c r="A198" s="71"/>
      <c r="B198" s="73" t="s">
        <v>64</v>
      </c>
      <c r="C198" s="73" t="s">
        <v>64</v>
      </c>
      <c r="D198" s="73" t="s">
        <v>70</v>
      </c>
    </row>
    <row r="199" spans="1:4" ht="12.75">
      <c r="A199" s="71"/>
      <c r="B199" s="73" t="s">
        <v>204</v>
      </c>
      <c r="C199" s="74" t="s">
        <v>204</v>
      </c>
      <c r="D199" s="73" t="s">
        <v>70</v>
      </c>
    </row>
    <row r="200" spans="1:4" ht="12.75">
      <c r="A200" s="71"/>
      <c r="B200" s="73" t="s">
        <v>60</v>
      </c>
      <c r="C200" s="73" t="s">
        <v>60</v>
      </c>
      <c r="D200" s="73" t="s">
        <v>142</v>
      </c>
    </row>
    <row r="201" ht="12.75">
      <c r="A201" s="71"/>
    </row>
    <row r="202" ht="12.75">
      <c r="A202" s="71"/>
    </row>
    <row r="203" ht="12.75">
      <c r="A203" s="71"/>
    </row>
    <row r="204" ht="12.75">
      <c r="A204" s="71"/>
    </row>
  </sheetData>
  <sheetProtection/>
  <dataValidations count="1">
    <dataValidation type="list" allowBlank="1" showInputMessage="1" showErrorMessage="1" sqref="D1">
      <formula1>$D$2:$D$200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F332"/>
  <sheetViews>
    <sheetView zoomScalePageLayoutView="0" workbookViewId="0" topLeftCell="A1">
      <selection activeCell="B12" sqref="B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68</v>
      </c>
      <c r="B1" s="34" t="s">
        <v>75</v>
      </c>
      <c r="C1" s="38" t="s">
        <v>69</v>
      </c>
      <c r="D1" s="38"/>
      <c r="E1" s="38" t="s">
        <v>87</v>
      </c>
      <c r="F1" s="62"/>
    </row>
    <row r="2" spans="1:6" ht="15">
      <c r="A2" s="92" t="s">
        <v>238</v>
      </c>
      <c r="B2" s="93" t="s">
        <v>263</v>
      </c>
      <c r="C2" s="36" t="s">
        <v>181</v>
      </c>
      <c r="D2" s="41"/>
      <c r="E2" s="62" t="s">
        <v>88</v>
      </c>
      <c r="F2" s="62"/>
    </row>
    <row r="3" spans="1:6" ht="15">
      <c r="A3" s="40" t="s">
        <v>228</v>
      </c>
      <c r="B3" s="93" t="s">
        <v>257</v>
      </c>
      <c r="C3" s="36" t="s">
        <v>71</v>
      </c>
      <c r="D3" s="41"/>
      <c r="E3" s="62" t="s">
        <v>244</v>
      </c>
      <c r="F3" s="100"/>
    </row>
    <row r="4" spans="1:6" ht="15">
      <c r="A4" s="40" t="s">
        <v>230</v>
      </c>
      <c r="B4" s="93" t="s">
        <v>170</v>
      </c>
      <c r="C4" s="36" t="s">
        <v>137</v>
      </c>
      <c r="D4" s="41"/>
      <c r="F4" s="100"/>
    </row>
    <row r="5" spans="1:6" ht="15">
      <c r="A5" s="92" t="s">
        <v>261</v>
      </c>
      <c r="B5" s="91" t="s">
        <v>283</v>
      </c>
      <c r="C5" s="36" t="s">
        <v>142</v>
      </c>
      <c r="D5" s="41"/>
      <c r="F5" s="100"/>
    </row>
    <row r="6" spans="1:6" ht="15">
      <c r="A6" s="92" t="s">
        <v>271</v>
      </c>
      <c r="B6" t="s">
        <v>330</v>
      </c>
      <c r="C6" s="36" t="s">
        <v>70</v>
      </c>
      <c r="D6" s="41"/>
      <c r="F6" s="100"/>
    </row>
    <row r="7" spans="1:6" ht="15">
      <c r="A7" s="92" t="s">
        <v>273</v>
      </c>
      <c r="B7" s="101" t="s">
        <v>265</v>
      </c>
      <c r="C7" s="115" t="s">
        <v>329</v>
      </c>
      <c r="D7" s="41"/>
      <c r="F7" s="100"/>
    </row>
    <row r="8" spans="1:6" ht="15">
      <c r="A8" s="40" t="s">
        <v>166</v>
      </c>
      <c r="B8" s="101" t="s">
        <v>144</v>
      </c>
      <c r="C8" s="115" t="s">
        <v>74</v>
      </c>
      <c r="D8" s="41"/>
      <c r="F8" s="100"/>
    </row>
    <row r="9" spans="1:6" ht="15">
      <c r="A9" s="92" t="s">
        <v>281</v>
      </c>
      <c r="B9" s="36" t="s">
        <v>223</v>
      </c>
      <c r="D9" s="41"/>
      <c r="F9" s="100"/>
    </row>
    <row r="10" spans="1:6" ht="15">
      <c r="A10" s="40" t="s">
        <v>54</v>
      </c>
      <c r="B10" s="36" t="s">
        <v>145</v>
      </c>
      <c r="D10" s="41"/>
      <c r="F10" s="100"/>
    </row>
    <row r="11" spans="1:6" ht="15">
      <c r="A11" s="40" t="s">
        <v>173</v>
      </c>
      <c r="B11" s="91" t="s">
        <v>266</v>
      </c>
      <c r="D11" s="41"/>
      <c r="F11" s="100"/>
    </row>
    <row r="12" spans="1:6" ht="15">
      <c r="A12" s="92" t="s">
        <v>287</v>
      </c>
      <c r="B12" s="112" t="s">
        <v>325</v>
      </c>
      <c r="D12" s="41"/>
      <c r="F12" s="100"/>
    </row>
    <row r="13" spans="1:6" ht="15">
      <c r="A13" s="92" t="s">
        <v>289</v>
      </c>
      <c r="B13" s="36" t="s">
        <v>189</v>
      </c>
      <c r="D13" s="41"/>
      <c r="F13" s="100"/>
    </row>
    <row r="14" spans="1:6" ht="15">
      <c r="A14" s="40" t="s">
        <v>184</v>
      </c>
      <c r="B14" s="36" t="s">
        <v>237</v>
      </c>
      <c r="D14" s="41"/>
      <c r="F14" s="100"/>
    </row>
    <row r="15" spans="1:6" ht="15">
      <c r="A15" s="40" t="s">
        <v>187</v>
      </c>
      <c r="B15" s="36" t="s">
        <v>146</v>
      </c>
      <c r="F15" s="100"/>
    </row>
    <row r="16" spans="1:6" ht="15">
      <c r="A16" s="107" t="s">
        <v>185</v>
      </c>
      <c r="B16" s="36" t="s">
        <v>147</v>
      </c>
      <c r="F16" s="100"/>
    </row>
    <row r="17" spans="1:6" ht="15">
      <c r="A17" s="92" t="s">
        <v>292</v>
      </c>
      <c r="B17" s="36" t="s">
        <v>177</v>
      </c>
      <c r="F17" s="100"/>
    </row>
    <row r="18" spans="1:6" ht="15">
      <c r="A18" s="92" t="s">
        <v>293</v>
      </c>
      <c r="B18" s="91" t="s">
        <v>305</v>
      </c>
      <c r="F18" s="100"/>
    </row>
    <row r="19" spans="1:6" ht="15">
      <c r="A19" s="40" t="s">
        <v>49</v>
      </c>
      <c r="B19" s="36" t="s">
        <v>228</v>
      </c>
      <c r="F19" s="100"/>
    </row>
    <row r="20" spans="1:6" ht="15">
      <c r="A20" s="92" t="s">
        <v>51</v>
      </c>
      <c r="B20" s="36" t="s">
        <v>306</v>
      </c>
      <c r="F20" s="100"/>
    </row>
    <row r="21" spans="1:6" ht="15">
      <c r="A21" s="92" t="s">
        <v>55</v>
      </c>
      <c r="B21" s="96" t="s">
        <v>302</v>
      </c>
      <c r="F21" s="100"/>
    </row>
    <row r="22" spans="1:6" ht="15">
      <c r="A22" s="40" t="s">
        <v>57</v>
      </c>
      <c r="B22" s="36" t="s">
        <v>230</v>
      </c>
      <c r="F22" s="100"/>
    </row>
    <row r="23" spans="1:6" ht="15">
      <c r="A23" s="40" t="s">
        <v>208</v>
      </c>
      <c r="B23" s="99" t="s">
        <v>278</v>
      </c>
      <c r="F23" s="100"/>
    </row>
    <row r="24" spans="1:6" ht="15">
      <c r="A24" s="92" t="s">
        <v>279</v>
      </c>
      <c r="B24" s="36" t="s">
        <v>33</v>
      </c>
      <c r="F24" s="100"/>
    </row>
    <row r="25" spans="1:6" ht="15">
      <c r="A25" s="40" t="s">
        <v>234</v>
      </c>
      <c r="B25" s="36" t="s">
        <v>229</v>
      </c>
      <c r="F25" s="100"/>
    </row>
    <row r="26" spans="1:6" ht="15">
      <c r="A26" s="92" t="s">
        <v>300</v>
      </c>
      <c r="B26" s="36" t="s">
        <v>34</v>
      </c>
      <c r="F26" s="100"/>
    </row>
    <row r="27" spans="1:6" ht="15">
      <c r="A27" s="40" t="s">
        <v>74</v>
      </c>
      <c r="B27" s="36" t="s">
        <v>183</v>
      </c>
      <c r="F27" s="100"/>
    </row>
    <row r="28" spans="1:6" ht="15">
      <c r="A28" s="40" t="s">
        <v>202</v>
      </c>
      <c r="B28" s="36" t="s">
        <v>254</v>
      </c>
      <c r="F28" s="100"/>
    </row>
    <row r="29" spans="1:6" ht="15">
      <c r="A29" s="92" t="s">
        <v>301</v>
      </c>
      <c r="B29" s="114" t="s">
        <v>328</v>
      </c>
      <c r="F29" s="100"/>
    </row>
    <row r="30" spans="1:6" ht="15">
      <c r="A30" s="40" t="s">
        <v>64</v>
      </c>
      <c r="B30" s="111" t="s">
        <v>307</v>
      </c>
      <c r="F30" s="100"/>
    </row>
    <row r="31" spans="1:6" ht="15">
      <c r="A31" s="90" t="s">
        <v>204</v>
      </c>
      <c r="B31" s="36" t="s">
        <v>324</v>
      </c>
      <c r="F31" s="100"/>
    </row>
    <row r="32" spans="1:6" ht="15">
      <c r="A32" s="82" t="s">
        <v>60</v>
      </c>
      <c r="B32" s="36" t="s">
        <v>15</v>
      </c>
      <c r="F32" s="100"/>
    </row>
    <row r="33" spans="1:6" ht="15">
      <c r="A33" s="40"/>
      <c r="B33" s="36" t="s">
        <v>138</v>
      </c>
      <c r="F33" s="100"/>
    </row>
    <row r="34" spans="1:6" ht="15">
      <c r="A34" s="40"/>
      <c r="B34" s="36" t="s">
        <v>36</v>
      </c>
      <c r="F34" s="100"/>
    </row>
    <row r="35" spans="1:6" ht="15">
      <c r="A35" s="40"/>
      <c r="B35" s="36" t="s">
        <v>16</v>
      </c>
      <c r="F35" s="100"/>
    </row>
    <row r="36" spans="1:6" ht="15">
      <c r="A36" s="40"/>
      <c r="B36" s="111" t="s">
        <v>205</v>
      </c>
      <c r="F36" s="100"/>
    </row>
    <row r="37" spans="1:6" ht="15">
      <c r="A37" s="40"/>
      <c r="B37" s="112" t="s">
        <v>323</v>
      </c>
      <c r="F37" s="100"/>
    </row>
    <row r="38" spans="1:6" ht="15">
      <c r="A38" s="40"/>
      <c r="B38" s="36" t="s">
        <v>224</v>
      </c>
      <c r="F38" s="100"/>
    </row>
    <row r="39" spans="1:6" ht="15">
      <c r="A39" s="40"/>
      <c r="B39" s="36" t="s">
        <v>225</v>
      </c>
      <c r="F39" s="100"/>
    </row>
    <row r="40" spans="1:6" ht="15">
      <c r="A40" s="40"/>
      <c r="B40" s="91" t="s">
        <v>50</v>
      </c>
      <c r="F40" s="100"/>
    </row>
    <row r="41" spans="1:6" ht="15">
      <c r="A41" s="40"/>
      <c r="B41" s="36" t="s">
        <v>298</v>
      </c>
      <c r="F41" s="100"/>
    </row>
    <row r="42" spans="1:6" ht="15">
      <c r="A42" s="40"/>
      <c r="B42" s="98" t="s">
        <v>56</v>
      </c>
      <c r="F42" s="100"/>
    </row>
    <row r="43" spans="1:6" ht="15">
      <c r="A43" s="40"/>
      <c r="B43" s="98" t="s">
        <v>271</v>
      </c>
      <c r="F43" s="100"/>
    </row>
    <row r="44" spans="1:6" ht="15">
      <c r="A44" s="40"/>
      <c r="B44" s="36" t="s">
        <v>273</v>
      </c>
      <c r="F44" s="100"/>
    </row>
    <row r="45" spans="1:6" ht="15">
      <c r="A45" s="40"/>
      <c r="B45" s="97" t="s">
        <v>166</v>
      </c>
      <c r="F45" s="100"/>
    </row>
    <row r="46" spans="1:6" ht="15">
      <c r="A46" s="40"/>
      <c r="B46" s="36" t="s">
        <v>281</v>
      </c>
      <c r="F46" s="100"/>
    </row>
    <row r="47" spans="1:6" ht="15">
      <c r="A47" s="40"/>
      <c r="B47" s="62" t="s">
        <v>54</v>
      </c>
      <c r="F47" s="100"/>
    </row>
    <row r="48" spans="1:6" ht="15">
      <c r="A48" s="40"/>
      <c r="B48" s="91" t="s">
        <v>173</v>
      </c>
      <c r="F48" s="100"/>
    </row>
    <row r="49" spans="1:6" ht="15">
      <c r="A49" s="40"/>
      <c r="B49" s="91" t="s">
        <v>287</v>
      </c>
      <c r="F49" s="100"/>
    </row>
    <row r="50" spans="1:6" ht="15">
      <c r="A50" s="40"/>
      <c r="B50" s="36" t="s">
        <v>289</v>
      </c>
      <c r="F50" s="100"/>
    </row>
    <row r="51" spans="1:6" ht="15">
      <c r="A51" s="40"/>
      <c r="B51" s="89" t="s">
        <v>258</v>
      </c>
      <c r="F51" s="100"/>
    </row>
    <row r="52" spans="1:6" ht="15">
      <c r="A52" s="40"/>
      <c r="B52" s="111" t="s">
        <v>178</v>
      </c>
      <c r="F52" s="100"/>
    </row>
    <row r="53" spans="1:6" ht="15">
      <c r="A53" s="40"/>
      <c r="B53" s="112" t="s">
        <v>303</v>
      </c>
      <c r="F53" s="100"/>
    </row>
    <row r="54" spans="1:6" ht="15">
      <c r="A54" s="40"/>
      <c r="B54" s="36" t="s">
        <v>284</v>
      </c>
      <c r="F54" s="100"/>
    </row>
    <row r="55" spans="1:6" ht="15">
      <c r="A55" s="40"/>
      <c r="B55" s="91" t="s">
        <v>61</v>
      </c>
      <c r="F55" s="100"/>
    </row>
    <row r="56" spans="1:6" ht="15">
      <c r="A56" s="40"/>
      <c r="B56" s="99" t="s">
        <v>267</v>
      </c>
      <c r="F56" s="100"/>
    </row>
    <row r="57" spans="1:6" ht="15">
      <c r="A57" s="40"/>
      <c r="B57" s="91" t="s">
        <v>277</v>
      </c>
      <c r="F57" s="100"/>
    </row>
    <row r="58" spans="1:6" ht="15">
      <c r="A58" s="40"/>
      <c r="B58" s="36" t="s">
        <v>268</v>
      </c>
      <c r="F58" s="100"/>
    </row>
    <row r="59" spans="1:6" ht="15">
      <c r="A59" s="40"/>
      <c r="B59" s="36" t="s">
        <v>139</v>
      </c>
      <c r="F59" s="100"/>
    </row>
    <row r="60" spans="1:6" ht="15">
      <c r="A60" s="40"/>
      <c r="B60" s="36" t="s">
        <v>148</v>
      </c>
      <c r="F60" s="100"/>
    </row>
    <row r="61" spans="1:6" ht="15">
      <c r="A61" s="40"/>
      <c r="B61" s="91" t="s">
        <v>37</v>
      </c>
      <c r="F61" s="100"/>
    </row>
    <row r="62" spans="1:6" ht="15">
      <c r="A62" s="40"/>
      <c r="B62" s="86" t="s">
        <v>297</v>
      </c>
      <c r="F62" s="100"/>
    </row>
    <row r="63" spans="1:6" ht="15">
      <c r="A63" s="40"/>
      <c r="B63" s="36" t="s">
        <v>255</v>
      </c>
      <c r="F63" s="100"/>
    </row>
    <row r="64" spans="1:6" ht="15">
      <c r="A64" s="40"/>
      <c r="B64" s="91" t="s">
        <v>140</v>
      </c>
      <c r="F64" s="100"/>
    </row>
    <row r="65" spans="1:6" ht="15">
      <c r="A65" s="40"/>
      <c r="B65" s="36" t="s">
        <v>282</v>
      </c>
      <c r="F65" s="100"/>
    </row>
    <row r="66" spans="1:6" ht="15">
      <c r="A66" s="40"/>
      <c r="B66" s="91" t="s">
        <v>185</v>
      </c>
      <c r="F66" s="100"/>
    </row>
    <row r="67" spans="1:6" ht="15">
      <c r="A67" s="40"/>
      <c r="B67" s="36" t="s">
        <v>292</v>
      </c>
      <c r="F67" s="100"/>
    </row>
    <row r="68" spans="1:6" ht="15">
      <c r="A68" s="40"/>
      <c r="B68" s="36" t="s">
        <v>149</v>
      </c>
      <c r="F68" s="100"/>
    </row>
    <row r="69" spans="1:6" ht="15">
      <c r="A69" s="40"/>
      <c r="B69" s="36" t="s">
        <v>38</v>
      </c>
      <c r="F69" s="100"/>
    </row>
    <row r="70" spans="1:6" ht="15">
      <c r="A70" s="40"/>
      <c r="B70" s="36" t="s">
        <v>150</v>
      </c>
      <c r="F70" s="100"/>
    </row>
    <row r="71" spans="1:6" ht="15">
      <c r="A71" s="40"/>
      <c r="B71" s="36" t="s">
        <v>192</v>
      </c>
      <c r="F71" s="100"/>
    </row>
    <row r="72" spans="1:6" ht="15">
      <c r="A72" s="40"/>
      <c r="B72" s="36" t="s">
        <v>253</v>
      </c>
      <c r="F72" s="100"/>
    </row>
    <row r="73" spans="1:2" s="109" customFormat="1" ht="15">
      <c r="A73" s="40"/>
      <c r="B73" s="91" t="s">
        <v>190</v>
      </c>
    </row>
    <row r="74" spans="1:6" ht="15">
      <c r="A74" s="40"/>
      <c r="B74" s="110" t="s">
        <v>288</v>
      </c>
      <c r="F74" s="100"/>
    </row>
    <row r="75" spans="1:6" ht="15">
      <c r="A75" s="40"/>
      <c r="B75" s="36" t="s">
        <v>320</v>
      </c>
      <c r="F75" s="100"/>
    </row>
    <row r="76" spans="1:6" ht="15">
      <c r="A76" s="40"/>
      <c r="B76" s="36" t="s">
        <v>179</v>
      </c>
      <c r="F76" s="100"/>
    </row>
    <row r="77" spans="1:6" ht="15">
      <c r="A77" s="40"/>
      <c r="B77" s="36" t="s">
        <v>17</v>
      </c>
      <c r="F77" s="100"/>
    </row>
    <row r="78" spans="1:6" ht="15">
      <c r="A78" s="40"/>
      <c r="B78" s="36" t="s">
        <v>62</v>
      </c>
      <c r="F78" s="100"/>
    </row>
    <row r="79" spans="1:6" ht="15">
      <c r="A79" s="40"/>
      <c r="B79" s="105" t="s">
        <v>260</v>
      </c>
      <c r="F79" s="100"/>
    </row>
    <row r="80" spans="1:6" ht="15">
      <c r="A80" s="40"/>
      <c r="B80" s="36" t="s">
        <v>314</v>
      </c>
      <c r="F80" s="100"/>
    </row>
    <row r="81" spans="1:6" ht="15">
      <c r="A81" s="40"/>
      <c r="B81" s="36" t="s">
        <v>293</v>
      </c>
      <c r="F81" s="100"/>
    </row>
    <row r="82" spans="1:6" ht="15">
      <c r="A82" s="40"/>
      <c r="B82" s="91" t="s">
        <v>49</v>
      </c>
      <c r="F82" s="100"/>
    </row>
    <row r="83" spans="1:6" ht="15">
      <c r="A83" s="40"/>
      <c r="B83" s="91" t="s">
        <v>308</v>
      </c>
      <c r="F83" s="100"/>
    </row>
    <row r="84" spans="1:6" ht="15">
      <c r="A84" s="40"/>
      <c r="B84" s="36" t="s">
        <v>272</v>
      </c>
      <c r="F84" s="100"/>
    </row>
    <row r="85" spans="1:6" ht="15">
      <c r="A85" s="40"/>
      <c r="B85" s="91" t="s">
        <v>274</v>
      </c>
      <c r="F85" s="100"/>
    </row>
    <row r="86" spans="1:6" ht="15">
      <c r="A86" s="40"/>
      <c r="B86" s="108" t="s">
        <v>151</v>
      </c>
      <c r="F86" s="100"/>
    </row>
    <row r="87" spans="1:6" ht="15">
      <c r="A87" s="40"/>
      <c r="B87" s="36" t="s">
        <v>318</v>
      </c>
      <c r="F87" s="100"/>
    </row>
    <row r="88" spans="1:6" ht="15">
      <c r="A88" s="40"/>
      <c r="B88" s="91" t="s">
        <v>291</v>
      </c>
      <c r="F88" s="100"/>
    </row>
    <row r="89" spans="1:6" ht="15">
      <c r="A89" s="40"/>
      <c r="B89" s="36" t="s">
        <v>48</v>
      </c>
      <c r="F89" s="100"/>
    </row>
    <row r="90" spans="1:6" ht="15">
      <c r="A90" s="40"/>
      <c r="B90" s="36" t="s">
        <v>152</v>
      </c>
      <c r="F90" s="100"/>
    </row>
    <row r="91" spans="1:6" ht="15">
      <c r="A91" s="40"/>
      <c r="B91" s="36" t="s">
        <v>172</v>
      </c>
      <c r="F91" s="100"/>
    </row>
    <row r="92" spans="1:6" ht="15">
      <c r="A92" s="40"/>
      <c r="B92" s="36" t="s">
        <v>65</v>
      </c>
      <c r="F92" s="100"/>
    </row>
    <row r="93" spans="1:6" ht="15">
      <c r="A93" s="40"/>
      <c r="B93" s="36" t="s">
        <v>52</v>
      </c>
      <c r="F93" s="100"/>
    </row>
    <row r="94" spans="1:6" ht="15">
      <c r="A94" s="40"/>
      <c r="B94" s="36" t="s">
        <v>206</v>
      </c>
      <c r="F94" s="100"/>
    </row>
    <row r="95" spans="1:6" ht="15">
      <c r="A95" s="40"/>
      <c r="B95" s="85" t="s">
        <v>232</v>
      </c>
      <c r="F95" s="100"/>
    </row>
    <row r="96" spans="1:6" ht="15">
      <c r="A96" s="40"/>
      <c r="B96" s="36" t="s">
        <v>39</v>
      </c>
      <c r="F96" s="100"/>
    </row>
    <row r="97" spans="1:6" ht="15">
      <c r="A97" s="40"/>
      <c r="B97" s="36" t="s">
        <v>58</v>
      </c>
      <c r="F97" s="100"/>
    </row>
    <row r="98" spans="1:6" ht="15">
      <c r="A98" s="40"/>
      <c r="B98" s="36" t="s">
        <v>199</v>
      </c>
      <c r="F98" s="100"/>
    </row>
    <row r="99" spans="1:6" ht="15">
      <c r="A99" s="40"/>
      <c r="B99" s="103" t="s">
        <v>23</v>
      </c>
      <c r="F99" s="100"/>
    </row>
    <row r="100" spans="1:6" ht="15">
      <c r="A100" s="40"/>
      <c r="B100" s="104" t="s">
        <v>313</v>
      </c>
      <c r="F100" s="100"/>
    </row>
    <row r="101" spans="1:6" ht="15">
      <c r="A101" s="40"/>
      <c r="B101" s="36" t="s">
        <v>59</v>
      </c>
      <c r="F101" s="100"/>
    </row>
    <row r="102" spans="1:6" ht="15">
      <c r="A102" s="40"/>
      <c r="B102" s="91" t="s">
        <v>40</v>
      </c>
      <c r="F102" s="100"/>
    </row>
    <row r="103" spans="1:6" ht="15">
      <c r="A103" s="40"/>
      <c r="B103" s="36" t="s">
        <v>285</v>
      </c>
      <c r="F103" s="100"/>
    </row>
    <row r="104" spans="1:6" ht="15">
      <c r="A104" s="40"/>
      <c r="B104" s="36" t="s">
        <v>45</v>
      </c>
      <c r="F104" s="100"/>
    </row>
    <row r="105" spans="1:6" ht="15">
      <c r="A105" s="40"/>
      <c r="B105" s="91" t="s">
        <v>18</v>
      </c>
      <c r="F105" s="100"/>
    </row>
    <row r="106" spans="1:6" ht="15">
      <c r="A106" s="40"/>
      <c r="B106" s="101" t="s">
        <v>290</v>
      </c>
      <c r="F106" s="100"/>
    </row>
    <row r="107" spans="1:6" ht="15">
      <c r="A107" s="40"/>
      <c r="B107" s="36" t="s">
        <v>264</v>
      </c>
      <c r="F107" s="100"/>
    </row>
    <row r="108" spans="1:6" ht="15">
      <c r="A108" s="40"/>
      <c r="B108" s="95" t="s">
        <v>55</v>
      </c>
      <c r="F108" s="100"/>
    </row>
    <row r="109" spans="1:6" ht="15">
      <c r="A109" s="40"/>
      <c r="B109" s="109" t="s">
        <v>57</v>
      </c>
      <c r="F109" s="100"/>
    </row>
    <row r="110" spans="1:6" ht="15">
      <c r="A110" s="40"/>
      <c r="B110" s="36" t="s">
        <v>319</v>
      </c>
      <c r="F110" s="100"/>
    </row>
    <row r="111" spans="1:2" s="107" customFormat="1" ht="15">
      <c r="A111" s="40"/>
      <c r="B111" s="36" t="s">
        <v>200</v>
      </c>
    </row>
    <row r="112" spans="1:6" ht="15">
      <c r="A112" s="40"/>
      <c r="B112" s="106" t="s">
        <v>196</v>
      </c>
      <c r="F112" s="100"/>
    </row>
    <row r="113" spans="1:6" ht="15">
      <c r="A113" s="40"/>
      <c r="B113" s="108" t="s">
        <v>316</v>
      </c>
      <c r="F113" s="100"/>
    </row>
    <row r="114" spans="1:6" ht="15">
      <c r="A114" s="40"/>
      <c r="B114" s="101" t="s">
        <v>317</v>
      </c>
      <c r="F114" s="100"/>
    </row>
    <row r="115" spans="1:6" ht="15">
      <c r="A115" s="40"/>
      <c r="B115" s="87" t="s">
        <v>182</v>
      </c>
      <c r="F115" s="100"/>
    </row>
    <row r="116" spans="1:2" s="106" customFormat="1" ht="15">
      <c r="A116" s="40"/>
      <c r="B116" s="85" t="s">
        <v>41</v>
      </c>
    </row>
    <row r="117" spans="1:2" s="109" customFormat="1" ht="15">
      <c r="A117" s="40"/>
      <c r="B117" s="36" t="s">
        <v>153</v>
      </c>
    </row>
    <row r="118" spans="1:6" ht="15">
      <c r="A118" s="40"/>
      <c r="B118" s="110" t="s">
        <v>28</v>
      </c>
      <c r="F118" s="100"/>
    </row>
    <row r="119" spans="1:6" ht="15">
      <c r="A119" s="40"/>
      <c r="B119" s="36" t="s">
        <v>321</v>
      </c>
      <c r="F119" s="100"/>
    </row>
    <row r="120" spans="1:6" ht="15">
      <c r="A120" s="40"/>
      <c r="B120" s="36" t="s">
        <v>309</v>
      </c>
      <c r="F120" s="100"/>
    </row>
    <row r="121" spans="1:6" ht="15">
      <c r="A121" s="40"/>
      <c r="B121" s="36" t="s">
        <v>29</v>
      </c>
      <c r="F121" s="100"/>
    </row>
    <row r="122" spans="1:6" ht="15">
      <c r="A122" s="40"/>
      <c r="B122" s="91" t="s">
        <v>233</v>
      </c>
      <c r="F122" s="100"/>
    </row>
    <row r="123" spans="1:6" ht="15">
      <c r="A123" s="40"/>
      <c r="B123" s="36" t="s">
        <v>275</v>
      </c>
      <c r="F123" s="100"/>
    </row>
    <row r="124" spans="1:6" ht="15">
      <c r="A124" s="40"/>
      <c r="B124" s="36" t="s">
        <v>197</v>
      </c>
      <c r="F124" s="100"/>
    </row>
    <row r="125" spans="1:6" ht="15">
      <c r="A125" s="40"/>
      <c r="B125" s="36" t="s">
        <v>155</v>
      </c>
      <c r="F125" s="100"/>
    </row>
    <row r="126" spans="1:6" ht="15">
      <c r="A126" s="40"/>
      <c r="B126" s="36" t="s">
        <v>201</v>
      </c>
      <c r="F126" s="100"/>
    </row>
    <row r="127" spans="1:6" ht="15">
      <c r="A127" s="40"/>
      <c r="B127" s="91" t="s">
        <v>156</v>
      </c>
      <c r="F127" s="100"/>
    </row>
    <row r="128" spans="1:6" ht="15">
      <c r="A128" s="40"/>
      <c r="B128" s="36" t="s">
        <v>295</v>
      </c>
      <c r="F128" s="100"/>
    </row>
    <row r="129" spans="1:6" ht="15">
      <c r="A129" s="40"/>
      <c r="B129" s="36" t="s">
        <v>42</v>
      </c>
      <c r="F129" s="100"/>
    </row>
    <row r="130" spans="1:6" ht="15">
      <c r="A130" s="40"/>
      <c r="B130" s="36" t="s">
        <v>19</v>
      </c>
      <c r="F130" s="100"/>
    </row>
    <row r="131" spans="1:6" ht="15">
      <c r="A131" s="40"/>
      <c r="B131" s="105" t="s">
        <v>157</v>
      </c>
      <c r="F131" s="100"/>
    </row>
    <row r="132" spans="1:6" ht="15">
      <c r="A132" s="40"/>
      <c r="B132" s="36" t="s">
        <v>315</v>
      </c>
      <c r="F132" s="100"/>
    </row>
    <row r="133" spans="1:6" ht="15">
      <c r="A133" s="40"/>
      <c r="B133" s="36" t="s">
        <v>209</v>
      </c>
      <c r="F133" s="100"/>
    </row>
    <row r="134" spans="1:6" ht="15">
      <c r="A134" s="40"/>
      <c r="B134" s="36" t="s">
        <v>208</v>
      </c>
      <c r="F134" s="100"/>
    </row>
    <row r="135" spans="1:6" ht="15">
      <c r="A135" s="40"/>
      <c r="B135" s="94" t="s">
        <v>63</v>
      </c>
      <c r="F135" s="100"/>
    </row>
    <row r="136" spans="1:6" ht="15">
      <c r="A136" s="40"/>
      <c r="B136" s="36" t="s">
        <v>46</v>
      </c>
      <c r="F136" s="100"/>
    </row>
    <row r="137" spans="1:6" ht="15">
      <c r="A137" s="40"/>
      <c r="B137" s="99" t="s">
        <v>296</v>
      </c>
      <c r="F137" s="100"/>
    </row>
    <row r="138" spans="1:6" ht="15">
      <c r="A138" s="40"/>
      <c r="B138" s="36" t="s">
        <v>141</v>
      </c>
      <c r="F138" s="100"/>
    </row>
    <row r="139" spans="1:6" ht="15">
      <c r="A139" s="40"/>
      <c r="B139" s="91" t="s">
        <v>279</v>
      </c>
      <c r="F139" s="100"/>
    </row>
    <row r="140" spans="1:6" ht="15">
      <c r="A140" s="40"/>
      <c r="B140" s="36" t="s">
        <v>300</v>
      </c>
      <c r="F140" s="100"/>
    </row>
    <row r="141" spans="1:6" ht="15">
      <c r="A141" s="40"/>
      <c r="B141" s="36" t="s">
        <v>280</v>
      </c>
      <c r="F141" s="100"/>
    </row>
    <row r="142" spans="1:6" ht="15">
      <c r="A142" s="40"/>
      <c r="B142" s="36" t="s">
        <v>175</v>
      </c>
      <c r="F142" s="100"/>
    </row>
    <row r="143" spans="1:6" ht="15">
      <c r="A143" s="40"/>
      <c r="B143" s="36" t="s">
        <v>193</v>
      </c>
      <c r="F143" s="100"/>
    </row>
    <row r="144" spans="1:6" ht="15">
      <c r="A144" s="40"/>
      <c r="B144" s="36" t="s">
        <v>158</v>
      </c>
      <c r="F144" s="100"/>
    </row>
    <row r="145" spans="1:6" ht="15">
      <c r="A145" s="40"/>
      <c r="B145" s="36" t="s">
        <v>159</v>
      </c>
      <c r="F145" s="100"/>
    </row>
    <row r="146" spans="1:6" ht="15">
      <c r="A146" s="40"/>
      <c r="B146" s="85" t="s">
        <v>310</v>
      </c>
      <c r="F146" s="100"/>
    </row>
    <row r="147" spans="1:6" ht="15">
      <c r="A147" s="40"/>
      <c r="B147" s="84" t="s">
        <v>207</v>
      </c>
      <c r="F147" s="100"/>
    </row>
    <row r="148" spans="1:6" ht="15">
      <c r="A148" s="40"/>
      <c r="B148" s="36" t="s">
        <v>251</v>
      </c>
      <c r="F148" s="100"/>
    </row>
    <row r="149" spans="1:2" s="102" customFormat="1" ht="15">
      <c r="A149" s="40"/>
      <c r="B149" s="111" t="s">
        <v>24</v>
      </c>
    </row>
    <row r="150" spans="1:6" ht="15">
      <c r="A150" s="40"/>
      <c r="B150" s="36" t="s">
        <v>312</v>
      </c>
      <c r="F150" s="100"/>
    </row>
    <row r="151" spans="1:6" ht="15">
      <c r="A151" s="40"/>
      <c r="B151" s="36" t="s">
        <v>25</v>
      </c>
      <c r="F151" s="100"/>
    </row>
    <row r="152" spans="1:6" ht="15">
      <c r="A152" s="40"/>
      <c r="B152" s="36" t="s">
        <v>66</v>
      </c>
      <c r="F152" s="100"/>
    </row>
    <row r="153" spans="1:6" ht="15">
      <c r="A153" s="40"/>
      <c r="B153" s="36" t="s">
        <v>198</v>
      </c>
      <c r="F153" s="100"/>
    </row>
    <row r="154" spans="1:6" ht="15">
      <c r="A154" s="40"/>
      <c r="B154" s="36" t="s">
        <v>30</v>
      </c>
      <c r="F154" s="100"/>
    </row>
    <row r="155" spans="1:6" ht="15">
      <c r="A155" s="40"/>
      <c r="B155" s="36" t="s">
        <v>171</v>
      </c>
      <c r="F155" s="100"/>
    </row>
    <row r="156" spans="1:6" ht="15">
      <c r="A156" s="40"/>
      <c r="B156" s="36" t="s">
        <v>31</v>
      </c>
      <c r="F156" s="100"/>
    </row>
    <row r="157" spans="1:6" ht="15">
      <c r="A157" s="40"/>
      <c r="B157" s="91" t="s">
        <v>43</v>
      </c>
      <c r="F157" s="100"/>
    </row>
    <row r="158" spans="1:6" ht="15">
      <c r="A158" s="40"/>
      <c r="B158" s="36" t="s">
        <v>269</v>
      </c>
      <c r="F158" s="100"/>
    </row>
    <row r="159" spans="1:6" ht="15">
      <c r="A159" s="40"/>
      <c r="B159" s="36" t="s">
        <v>202</v>
      </c>
      <c r="F159" s="100"/>
    </row>
    <row r="160" spans="1:6" ht="15">
      <c r="A160" s="40"/>
      <c r="B160" s="91" t="s">
        <v>44</v>
      </c>
      <c r="F160" s="100"/>
    </row>
    <row r="161" spans="1:6" ht="15">
      <c r="A161" s="40"/>
      <c r="B161" s="36" t="s">
        <v>301</v>
      </c>
      <c r="F161" s="100"/>
    </row>
    <row r="162" spans="1:6" ht="15">
      <c r="A162" s="40"/>
      <c r="B162" s="36" t="s">
        <v>53</v>
      </c>
      <c r="F162" s="100"/>
    </row>
    <row r="163" spans="1:6" ht="15">
      <c r="A163" s="40"/>
      <c r="B163" s="36" t="s">
        <v>226</v>
      </c>
      <c r="F163" s="100"/>
    </row>
    <row r="164" spans="1:6" ht="15">
      <c r="A164" s="40"/>
      <c r="B164" s="102" t="s">
        <v>160</v>
      </c>
      <c r="F164" s="100"/>
    </row>
    <row r="165" spans="1:6" ht="15">
      <c r="A165" s="40"/>
      <c r="B165" s="36" t="s">
        <v>304</v>
      </c>
      <c r="F165" s="100"/>
    </row>
    <row r="166" spans="1:6" ht="15">
      <c r="A166" s="40"/>
      <c r="B166" s="36" t="s">
        <v>161</v>
      </c>
      <c r="F166" s="100"/>
    </row>
    <row r="167" spans="1:6" ht="15">
      <c r="A167" s="40"/>
      <c r="B167" s="36" t="s">
        <v>256</v>
      </c>
      <c r="F167" s="100"/>
    </row>
    <row r="168" spans="1:6" ht="15">
      <c r="A168" s="40"/>
      <c r="B168" s="36" t="s">
        <v>20</v>
      </c>
      <c r="F168" s="100"/>
    </row>
    <row r="169" spans="1:6" ht="15">
      <c r="A169" s="40"/>
      <c r="B169" s="99" t="s">
        <v>162</v>
      </c>
      <c r="F169" s="100"/>
    </row>
    <row r="170" spans="1:6" ht="15">
      <c r="A170" s="40"/>
      <c r="B170" s="36" t="s">
        <v>21</v>
      </c>
      <c r="F170" s="100"/>
    </row>
    <row r="171" spans="1:6" ht="15">
      <c r="A171" s="40"/>
      <c r="B171" s="87" t="s">
        <v>167</v>
      </c>
      <c r="F171" s="100"/>
    </row>
    <row r="172" spans="1:6" ht="15">
      <c r="A172" s="40"/>
      <c r="B172" s="36" t="s">
        <v>203</v>
      </c>
      <c r="F172" s="100"/>
    </row>
    <row r="173" spans="1:6" ht="15">
      <c r="A173" s="40"/>
      <c r="B173" s="36" t="s">
        <v>67</v>
      </c>
      <c r="F173" s="100"/>
    </row>
    <row r="174" spans="1:6" ht="15">
      <c r="A174" s="40"/>
      <c r="B174" s="36" t="s">
        <v>35</v>
      </c>
      <c r="F174" s="100"/>
    </row>
    <row r="175" spans="1:6" ht="15">
      <c r="A175" s="40"/>
      <c r="B175" s="36" t="s">
        <v>227</v>
      </c>
      <c r="F175" s="100"/>
    </row>
    <row r="176" spans="1:6" ht="15">
      <c r="A176" s="40"/>
      <c r="B176" s="36" t="s">
        <v>180</v>
      </c>
      <c r="F176" s="100"/>
    </row>
    <row r="177" spans="1:6" ht="15">
      <c r="A177" s="40"/>
      <c r="B177" s="36" t="s">
        <v>163</v>
      </c>
      <c r="F177" s="100"/>
    </row>
    <row r="178" spans="1:2" s="110" customFormat="1" ht="15">
      <c r="A178" s="40"/>
      <c r="B178" s="36" t="s">
        <v>270</v>
      </c>
    </row>
    <row r="179" spans="1:6" ht="15">
      <c r="A179" s="40"/>
      <c r="B179" s="111" t="s">
        <v>322</v>
      </c>
      <c r="F179" s="100"/>
    </row>
    <row r="180" spans="1:6" ht="15">
      <c r="A180" s="40"/>
      <c r="B180" s="36" t="s">
        <v>195</v>
      </c>
      <c r="F180" s="100"/>
    </row>
    <row r="181" spans="1:6" ht="15">
      <c r="A181" s="40"/>
      <c r="B181" s="85" t="s">
        <v>236</v>
      </c>
      <c r="F181" s="100"/>
    </row>
    <row r="182" spans="1:6" ht="15">
      <c r="A182" s="40"/>
      <c r="B182" s="36" t="s">
        <v>252</v>
      </c>
      <c r="F182" s="100"/>
    </row>
    <row r="183" spans="1:6" ht="15">
      <c r="A183" s="40"/>
      <c r="B183" s="36" t="s">
        <v>32</v>
      </c>
      <c r="F183" s="100"/>
    </row>
    <row r="184" spans="1:6" ht="15">
      <c r="A184" s="40"/>
      <c r="B184" s="36" t="s">
        <v>204</v>
      </c>
      <c r="F184" s="100"/>
    </row>
    <row r="185" spans="1:6" ht="15">
      <c r="A185" s="40"/>
      <c r="B185" s="36" t="s">
        <v>22</v>
      </c>
      <c r="F185" s="100"/>
    </row>
    <row r="186" spans="1:6" ht="15">
      <c r="A186" s="40"/>
      <c r="B186" s="36" t="s">
        <v>64</v>
      </c>
      <c r="F186" s="100"/>
    </row>
    <row r="187" spans="1:6" ht="15">
      <c r="A187" s="40"/>
      <c r="B187" s="36" t="s">
        <v>191</v>
      </c>
      <c r="F187" s="100"/>
    </row>
    <row r="188" spans="1:6" ht="15">
      <c r="A188" s="40"/>
      <c r="B188" s="91" t="s">
        <v>26</v>
      </c>
      <c r="F188" s="100"/>
    </row>
    <row r="189" spans="1:6" ht="15">
      <c r="A189" s="40"/>
      <c r="B189" s="36" t="s">
        <v>286</v>
      </c>
      <c r="F189" s="100"/>
    </row>
    <row r="190" spans="1:6" s="86" customFormat="1" ht="15">
      <c r="A190" s="40"/>
      <c r="B190" s="36" t="s">
        <v>176</v>
      </c>
      <c r="F190" s="100"/>
    </row>
    <row r="191" spans="1:6" ht="15">
      <c r="A191" s="40"/>
      <c r="B191" s="91" t="s">
        <v>311</v>
      </c>
      <c r="F191" s="100"/>
    </row>
    <row r="192" spans="1:6" ht="15">
      <c r="A192" s="40"/>
      <c r="B192" s="36" t="s">
        <v>276</v>
      </c>
      <c r="F192" s="100"/>
    </row>
    <row r="193" spans="1:6" ht="15">
      <c r="A193" s="40"/>
      <c r="B193" s="36" t="s">
        <v>164</v>
      </c>
      <c r="F193" s="100"/>
    </row>
    <row r="194" spans="1:6" ht="15">
      <c r="A194" s="40"/>
      <c r="B194" s="36" t="s">
        <v>60</v>
      </c>
      <c r="F194" s="100"/>
    </row>
    <row r="195" spans="1:6" ht="15">
      <c r="A195" s="40"/>
      <c r="B195" s="36" t="s">
        <v>165</v>
      </c>
      <c r="F195" s="100"/>
    </row>
    <row r="196" spans="1:6" ht="15">
      <c r="A196" s="40"/>
      <c r="B196" s="36" t="s">
        <v>169</v>
      </c>
      <c r="F196" s="100"/>
    </row>
    <row r="197" spans="1:6" ht="15">
      <c r="A197" s="40"/>
      <c r="B197" s="36" t="s">
        <v>27</v>
      </c>
      <c r="F197" s="100"/>
    </row>
    <row r="198" spans="1:6" ht="15">
      <c r="A198" s="40"/>
      <c r="B198" s="36" t="s">
        <v>47</v>
      </c>
      <c r="F198" s="100"/>
    </row>
    <row r="199" spans="1:6" ht="15">
      <c r="A199" s="40"/>
      <c r="B199" s="91" t="s">
        <v>188</v>
      </c>
      <c r="F199" s="100"/>
    </row>
    <row r="200" spans="1:6" ht="15">
      <c r="A200" s="40"/>
      <c r="B200" s="37" t="s">
        <v>299</v>
      </c>
      <c r="F200" s="100"/>
    </row>
    <row r="201" spans="1:6" ht="15">
      <c r="A201" s="40"/>
      <c r="B201" s="36"/>
      <c r="F201" s="100"/>
    </row>
    <row r="202" spans="1:6" ht="15">
      <c r="A202" s="40"/>
      <c r="F202" s="100"/>
    </row>
    <row r="203" spans="1:6" ht="15">
      <c r="A203" s="40"/>
      <c r="B203" s="36"/>
      <c r="E203" s="100"/>
      <c r="F203" s="100"/>
    </row>
    <row r="204" spans="1:6" ht="15">
      <c r="A204" s="40"/>
      <c r="B204" s="36"/>
      <c r="E204" s="100"/>
      <c r="F204" s="100"/>
    </row>
    <row r="205" spans="1:6" ht="15">
      <c r="A205" s="40"/>
      <c r="B205" s="36"/>
      <c r="E205" s="100"/>
      <c r="F205" s="100"/>
    </row>
    <row r="206" spans="1:6" ht="15">
      <c r="A206" s="40"/>
      <c r="B206" s="36"/>
      <c r="E206" s="100"/>
      <c r="F206" s="100"/>
    </row>
    <row r="207" spans="1:6" ht="15">
      <c r="A207" s="40"/>
      <c r="B207" s="36"/>
      <c r="E207" s="100"/>
      <c r="F207" s="100"/>
    </row>
    <row r="208" spans="1:6" ht="15">
      <c r="A208" s="40"/>
      <c r="B208" s="36"/>
      <c r="E208" s="100"/>
      <c r="F208" s="100"/>
    </row>
    <row r="209" spans="1:6" ht="15">
      <c r="A209" s="40"/>
      <c r="B209" s="36"/>
      <c r="E209" s="100"/>
      <c r="F209" s="100"/>
    </row>
    <row r="210" spans="1:6" ht="15">
      <c r="A210" s="40"/>
      <c r="B210" s="36"/>
      <c r="E210" s="100"/>
      <c r="F210" s="100"/>
    </row>
    <row r="211" spans="1:6" ht="15">
      <c r="A211" s="40"/>
      <c r="B211" s="36"/>
      <c r="E211" s="100"/>
      <c r="F211" s="100"/>
    </row>
    <row r="212" spans="1:6" ht="15">
      <c r="A212" s="40"/>
      <c r="B212" s="42"/>
      <c r="E212" s="100"/>
      <c r="F212" s="100"/>
    </row>
    <row r="213" spans="1:6" ht="15">
      <c r="A213" s="40"/>
      <c r="B213" s="42"/>
      <c r="E213" s="100"/>
      <c r="F213" s="100"/>
    </row>
    <row r="214" spans="1:6" ht="15">
      <c r="A214" s="40"/>
      <c r="B214" s="42"/>
      <c r="E214" s="100"/>
      <c r="F214" s="100"/>
    </row>
    <row r="215" spans="1:6" ht="15">
      <c r="A215" s="39"/>
      <c r="B215" s="42"/>
      <c r="E215" s="100"/>
      <c r="F215" s="100"/>
    </row>
    <row r="216" spans="1:6" ht="15">
      <c r="A216" s="39"/>
      <c r="B216" s="40"/>
      <c r="E216" s="100"/>
      <c r="F216" s="100"/>
    </row>
    <row r="217" spans="1:6" ht="15">
      <c r="A217" s="39"/>
      <c r="B217" s="40"/>
      <c r="E217" s="100"/>
      <c r="F217" s="100"/>
    </row>
    <row r="218" spans="1:6" ht="15">
      <c r="A218" s="39"/>
      <c r="B218" s="42"/>
      <c r="E218" s="100"/>
      <c r="F218" s="100"/>
    </row>
    <row r="219" spans="1:5" ht="15">
      <c r="A219" s="39"/>
      <c r="B219" s="40"/>
      <c r="E219" s="100"/>
    </row>
    <row r="220" spans="1:5" ht="15">
      <c r="A220" s="39"/>
      <c r="B220" s="42"/>
      <c r="E220" s="100"/>
    </row>
    <row r="221" spans="1:5" ht="15">
      <c r="A221" s="39"/>
      <c r="B221" s="40"/>
      <c r="E221" s="100"/>
    </row>
    <row r="222" spans="1:5" ht="15">
      <c r="A222" s="39"/>
      <c r="B222" s="40"/>
      <c r="E222" s="100"/>
    </row>
    <row r="223" spans="1:5" ht="15">
      <c r="A223" s="39"/>
      <c r="B223" s="40"/>
      <c r="E223" s="100"/>
    </row>
    <row r="224" spans="1:2" ht="15">
      <c r="A224" s="39"/>
      <c r="B224" s="40"/>
    </row>
    <row r="225" spans="1:2" ht="15">
      <c r="A225" s="39"/>
      <c r="B225" s="40"/>
    </row>
    <row r="226" spans="1:2" ht="15">
      <c r="A226" s="39"/>
      <c r="B226" s="40"/>
    </row>
    <row r="227" spans="1:2" ht="15">
      <c r="A227" s="39"/>
      <c r="B227" s="35"/>
    </row>
    <row r="228" spans="1:2" ht="15">
      <c r="A228" s="39"/>
      <c r="B228" s="35"/>
    </row>
    <row r="229" spans="1:2" ht="15">
      <c r="A229" s="39"/>
      <c r="B229" s="35"/>
    </row>
    <row r="230" spans="1:2" ht="15">
      <c r="A230" s="39"/>
      <c r="B230" s="35"/>
    </row>
    <row r="231" spans="1:2" ht="15">
      <c r="A231" s="39"/>
      <c r="B231" s="35"/>
    </row>
    <row r="232" spans="1:2" ht="15">
      <c r="A232" s="39"/>
      <c r="B232" s="35"/>
    </row>
    <row r="233" spans="1:2" ht="15">
      <c r="A233" s="39"/>
      <c r="B233" s="35"/>
    </row>
    <row r="234" spans="1:2" ht="15">
      <c r="A234" s="39"/>
      <c r="B234" s="35"/>
    </row>
    <row r="235" spans="1:2" ht="15">
      <c r="A235" s="39"/>
      <c r="B235" s="35"/>
    </row>
    <row r="236" spans="1:2" ht="15">
      <c r="A236" s="39"/>
      <c r="B236" s="35"/>
    </row>
    <row r="237" spans="1:2" ht="15">
      <c r="A237" s="39"/>
      <c r="B237" s="35"/>
    </row>
    <row r="238" ht="15">
      <c r="B238" s="35"/>
    </row>
    <row r="239" ht="15">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spans="1:2" ht="15">
      <c r="A247" s="39"/>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5"/>
      <c r="B302" s="35"/>
    </row>
    <row r="303" spans="1:2" ht="15">
      <c r="A303" s="35"/>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9"/>
      <c r="B311" s="35"/>
    </row>
    <row r="312" spans="1:2" ht="15">
      <c r="A312" s="39"/>
      <c r="B312" s="35"/>
    </row>
    <row r="313" spans="1:2" ht="15">
      <c r="A313" s="39"/>
      <c r="B313" s="35"/>
    </row>
    <row r="314" ht="15">
      <c r="A314" s="39"/>
    </row>
    <row r="315" ht="15">
      <c r="A315" s="39"/>
    </row>
    <row r="316" ht="15">
      <c r="A316" s="39"/>
    </row>
    <row r="317" ht="15">
      <c r="A317" s="39"/>
    </row>
    <row r="318" ht="15">
      <c r="A318" s="39"/>
    </row>
    <row r="319" ht="15">
      <c r="A319" s="39"/>
    </row>
    <row r="320" ht="15">
      <c r="A320" s="39"/>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Martin Holder</cp:lastModifiedBy>
  <cp:lastPrinted>2011-05-16T09:46:00Z</cp:lastPrinted>
  <dcterms:created xsi:type="dcterms:W3CDTF">2011-03-30T15:28:39Z</dcterms:created>
  <dcterms:modified xsi:type="dcterms:W3CDTF">2016-06-29T10:35:32Z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0x010100672A3FCA98991645BE083C320B7539B70202030071D143EB900F4642B5B197221420C006</vt:lpwstr>
  </property>
  <property fmtid="{D5CDD505-2E9C-101B-9397-08002B2CF9AE}" pid="16" name="dlc_EmailSentUTC">
    <vt:lpwstr/>
  </property>
  <property fmtid="{D5CDD505-2E9C-101B-9397-08002B2CF9AE}" pid="17" name="dlc_EmailReceivedUTC">
    <vt:lpwstr/>
  </property>
  <property fmtid="{D5CDD505-2E9C-101B-9397-08002B2CF9AE}" pid="18" name="dlc_EmailFrom">
    <vt:lpwstr/>
  </property>
  <property fmtid="{D5CDD505-2E9C-101B-9397-08002B2CF9AE}" pid="19" name="SubjectArea">
    <vt:lpwstr/>
  </property>
  <property fmtid="{D5CDD505-2E9C-101B-9397-08002B2CF9AE}" pid="20" name="dlc_EmailCC">
    <vt:lpwstr/>
  </property>
  <property fmtid="{D5CDD505-2E9C-101B-9397-08002B2CF9AE}" pid="21" name="MigrationSource">
    <vt:lpwstr/>
  </property>
  <property fmtid="{D5CDD505-2E9C-101B-9397-08002B2CF9AE}" pid="22" name="dlc_EmailSubject">
    <vt:lpwstr/>
  </property>
  <property fmtid="{D5CDD505-2E9C-101B-9397-08002B2CF9AE}" pid="23" name="dlc_EmailTo">
    <vt:lpwstr/>
  </property>
</Properties>
</file>